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DIANA CORREDOR\Desktop\teletrabajo\julio\Gestion Financiera\formato boletin de tesoreria\"/>
    </mc:Choice>
  </mc:AlternateContent>
  <xr:revisionPtr revIDLastSave="0" documentId="13_ncr:1_{297EFB0E-963F-4A69-9530-BC38C46655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os " sheetId="2" r:id="rId1"/>
    <sheet name="SGP" sheetId="3" r:id="rId2"/>
    <sheet name="Hoja1" sheetId="4" r:id="rId3"/>
  </sheets>
  <definedNames>
    <definedName name="_xlnm._FilterDatabase" localSheetId="0" hidden="1">'Pagos '!$A$20:$AB$25</definedName>
    <definedName name="_xlnm._FilterDatabase" localSheetId="1" hidden="1">SGP!$A$1:$M$1</definedName>
    <definedName name="_xlnm.Print_Area" localSheetId="0">'Pagos 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F23" i="2"/>
  <c r="G23" i="2"/>
  <c r="D9" i="2" l="1"/>
  <c r="F53" i="2"/>
  <c r="G16" i="2" l="1"/>
  <c r="F16" i="2"/>
  <c r="E16" i="2"/>
  <c r="E38" i="2" l="1"/>
  <c r="G27" i="2" l="1"/>
  <c r="G30" i="3" l="1"/>
  <c r="E14" i="4"/>
  <c r="G16" i="4"/>
  <c r="G18" i="4" s="1"/>
  <c r="H26" i="4"/>
  <c r="E60" i="2" l="1"/>
  <c r="D60" i="2" l="1"/>
  <c r="F60" i="2" l="1"/>
  <c r="C60" i="2" l="1"/>
</calcChain>
</file>

<file path=xl/sharedStrings.xml><?xml version="1.0" encoding="utf-8"?>
<sst xmlns="http://schemas.openxmlformats.org/spreadsheetml/2006/main" count="134" uniqueCount="90">
  <si>
    <t>Fecha de pago</t>
  </si>
  <si>
    <t>Estado</t>
  </si>
  <si>
    <t>Valor Bruto</t>
  </si>
  <si>
    <t>Valor Deducciones</t>
  </si>
  <si>
    <t>Tipo Beneficiario</t>
  </si>
  <si>
    <t>Identificacion</t>
  </si>
  <si>
    <t>Nombre Razon Social</t>
  </si>
  <si>
    <t>Dependencia</t>
  </si>
  <si>
    <t>Rubro</t>
  </si>
  <si>
    <t>Obligaciones</t>
  </si>
  <si>
    <t>Ordenes de Pago</t>
  </si>
  <si>
    <t>SALDO INICIAL</t>
  </si>
  <si>
    <t>MVTO DEBITO</t>
  </si>
  <si>
    <t>MVTO CREDITO</t>
  </si>
  <si>
    <t>SALDO FINAL</t>
  </si>
  <si>
    <t>INVERSION</t>
  </si>
  <si>
    <t>GASTOS DE PERSONAL</t>
  </si>
  <si>
    <t>TRANSFERENCIAS</t>
  </si>
  <si>
    <t>PBF INVERSION</t>
  </si>
  <si>
    <t>PBF GASTOS GENERALES</t>
  </si>
  <si>
    <t>PBF GASTOS DE PERSONAL</t>
  </si>
  <si>
    <t>PBF TRANSFERENCIAS</t>
  </si>
  <si>
    <t>TOTAL CUENTAS CORRIENTES</t>
  </si>
  <si>
    <t>ORDENES DE PAGO PRESUPUESTALES</t>
  </si>
  <si>
    <t>GASTOS GENERALES</t>
  </si>
  <si>
    <t>Acreedores Varios</t>
  </si>
  <si>
    <t>TESORERO - GRUPO DE TESORERÍA</t>
  </si>
  <si>
    <t>SUBDIRECCIÓN DE FINANZAS Y PRESUPUESTO</t>
  </si>
  <si>
    <t>CUENTA</t>
  </si>
  <si>
    <t>PBF ACREEDORES SUJETOS DEVOLUCION</t>
  </si>
  <si>
    <t>TOTAL NOTAS CRÉDITO</t>
  </si>
  <si>
    <t>TOTAL OPP</t>
  </si>
  <si>
    <t>Neto a Pagar</t>
  </si>
  <si>
    <t>RELACIÓN NOTAS CRÉDITO</t>
  </si>
  <si>
    <t>RELACIÓN PAGOS ELECTRONICOS</t>
  </si>
  <si>
    <t>ELABORÓ:</t>
  </si>
  <si>
    <t>FECHA DEL MOVIMIENTO DIARIO DE TESORERÍA</t>
  </si>
  <si>
    <t>ORDENES DE PAGO NO PRESUPUESTALES (INGRESOS)</t>
  </si>
  <si>
    <t>PAGOS POR COMPENSACIONES DE IMPUESTOS</t>
  </si>
  <si>
    <t>IDENTIFICACIÓN</t>
  </si>
  <si>
    <t>BENEFICIARIO</t>
  </si>
  <si>
    <t>CONCEPTO</t>
  </si>
  <si>
    <t>NÚMERO DE COMPENSACIÓN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</si>
  <si>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</si>
  <si>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</si>
  <si>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</si>
  <si>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</si>
  <si>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</si>
  <si>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</si>
  <si>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No. OBLIGACION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</si>
  <si>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</si>
  <si>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</si>
  <si>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</si>
  <si>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</si>
  <si>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</si>
  <si>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</si>
  <si>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</si>
  <si>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</si>
  <si>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</si>
  <si>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BANCO</t>
  </si>
  <si>
    <t>VALOR</t>
  </si>
  <si>
    <t>NÚMERO NOTA CRÉDITO</t>
  </si>
  <si>
    <t>FECHA DE ELABORACION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</si>
  <si>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</si>
  <si>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</si>
  <si>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</si>
  <si>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</si>
  <si>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FECHA</t>
  </si>
  <si>
    <t>BENEFICIARIO CHEQUE</t>
  </si>
  <si>
    <t>NÚMERO CHEQUE</t>
  </si>
  <si>
    <t>RESUMEN DEL MOVIMIENTO DIARIO DE TESORERÍA</t>
  </si>
  <si>
    <t>NO. CUENTA</t>
  </si>
  <si>
    <t>RUBRO PRESUPUESTAL</t>
  </si>
  <si>
    <t>RELACIÓN ORDENES DE TRANSFERENCIAS</t>
  </si>
  <si>
    <t>TOTAL DE ORDENES DE TRANSFERENCIAS</t>
  </si>
  <si>
    <t>TOTAL PAGOS POR COMPENSACION DE IMPUESTOS</t>
  </si>
  <si>
    <t>TOTAL PAGADO ORDENES PAGO PRESUPUESTAL (INGRESOS)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</si>
  <si>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</si>
  <si>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 xml:space="preserve">  </t>
  </si>
  <si>
    <t>RELACIÓN CHEQUES ANULADOS</t>
  </si>
  <si>
    <t>ORDENES DE PAGO  PRESUPUESTALES (INGRESOS)</t>
  </si>
  <si>
    <t>ORDENES DE PAGOS PRESUPUESTALES (INGRESOS)</t>
  </si>
  <si>
    <t>TOTAL PAGOS ELETROCNICOS</t>
  </si>
  <si>
    <t>TOTAL PAGADO ORDENES PAGO PRESUPUESTAL</t>
  </si>
  <si>
    <t>NÚMERO DE PAGOS ELECTRÓNICOS</t>
  </si>
  <si>
    <t>No. CTA</t>
  </si>
  <si>
    <t>Versión: 4.0</t>
  </si>
  <si>
    <t>Código:FRA-F-26</t>
  </si>
  <si>
    <r>
      <t xml:space="preserve">FORMATO: </t>
    </r>
    <r>
      <rPr>
        <sz val="11"/>
        <rFont val="Arial"/>
        <family val="2"/>
      </rPr>
      <t xml:space="preserve">MOVIMIENTO DIARIO DE TESORERIA 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</si>
  <si>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Fecha: 13/07/2020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</si>
</sst>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8">
    <xf numFmtId="0" fontId="0" fillId="0" borderId="0" xfId="0"/>
    <xf numFmtId="0" fontId="18" fillId="0" borderId="0" xfId="0" applyFont="1"/>
    <xf numFmtId="0" fontId="0" fillId="0" borderId="0" xfId="0" applyFont="1"/>
    <xf numFmtId="0" fontId="19" fillId="0" borderId="28" xfId="0" applyFont="1" applyBorder="1" applyAlignment="1">
      <alignment wrapText="1"/>
    </xf>
    <xf numFmtId="4" fontId="20" fillId="0" borderId="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wrapText="1"/>
    </xf>
    <xf numFmtId="49" fontId="16" fillId="0" borderId="0" xfId="0" applyNumberFormat="1" applyFont="1" applyBorder="1" applyAlignment="1">
      <alignment wrapText="1"/>
    </xf>
    <xf numFmtId="0" fontId="19" fillId="0" borderId="26" xfId="0" applyFont="1" applyBorder="1" applyAlignment="1">
      <alignment wrapText="1"/>
    </xf>
    <xf numFmtId="0" fontId="19" fillId="0" borderId="27" xfId="0" applyFont="1" applyBorder="1" applyAlignment="1">
      <alignment wrapText="1"/>
    </xf>
    <xf numFmtId="0" fontId="19" fillId="0" borderId="35" xfId="0" applyFont="1" applyBorder="1" applyAlignment="1">
      <alignment wrapText="1"/>
    </xf>
    <xf numFmtId="4" fontId="20" fillId="0" borderId="0" xfId="0" applyNumberFormat="1" applyFont="1" applyBorder="1" applyAlignment="1">
      <alignment horizontal="right" wrapText="1"/>
    </xf>
    <xf numFmtId="0" fontId="22" fillId="0" borderId="0" xfId="0" applyFont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48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vertical="center"/>
    </xf>
    <xf numFmtId="164" fontId="21" fillId="0" borderId="0" xfId="1" applyFont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164" fontId="32" fillId="0" borderId="0" xfId="1" applyFont="1" applyBorder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164" fontId="22" fillId="0" borderId="0" xfId="1" applyFont="1" applyBorder="1" applyAlignment="1">
      <alignment vertical="center"/>
    </xf>
    <xf numFmtId="164" fontId="28" fillId="0" borderId="0" xfId="1" applyFont="1" applyBorder="1" applyAlignment="1">
      <alignment horizontal="left" vertical="center" wrapText="1"/>
    </xf>
    <xf numFmtId="164" fontId="22" fillId="0" borderId="0" xfId="1" applyFont="1" applyAlignment="1">
      <alignment vertical="center"/>
    </xf>
    <xf numFmtId="4" fontId="21" fillId="0" borderId="45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38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4" fontId="22" fillId="0" borderId="0" xfId="0" applyNumberFormat="1" applyFont="1" applyAlignment="1">
      <alignment vertical="center"/>
    </xf>
    <xf numFmtId="14" fontId="28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8" fillId="0" borderId="0" xfId="0" applyNumberFormat="1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14" fontId="33" fillId="0" borderId="0" xfId="0" applyNumberFormat="1" applyFont="1" applyBorder="1" applyAlignment="1">
      <alignment horizontal="center" vertical="center" wrapText="1"/>
    </xf>
    <xf numFmtId="164" fontId="33" fillId="0" borderId="0" xfId="1" applyFont="1" applyBorder="1" applyAlignment="1">
      <alignment horizontal="center" vertical="center" wrapText="1"/>
    </xf>
    <xf numFmtId="164" fontId="29" fillId="0" borderId="0" xfId="1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wrapText="1"/>
    </xf>
    <xf numFmtId="164" fontId="22" fillId="0" borderId="18" xfId="1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64" fontId="29" fillId="0" borderId="10" xfId="1" applyFont="1" applyBorder="1" applyAlignment="1">
      <alignment vertical="center"/>
    </xf>
    <xf numFmtId="164" fontId="29" fillId="0" borderId="21" xfId="1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64" fontId="29" fillId="0" borderId="0" xfId="0" applyNumberFormat="1" applyFont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164" fontId="29" fillId="0" borderId="20" xfId="1" applyFont="1" applyBorder="1" applyAlignment="1">
      <alignment vertical="center"/>
    </xf>
    <xf numFmtId="164" fontId="29" fillId="0" borderId="22" xfId="1" applyFont="1" applyBorder="1" applyAlignment="1">
      <alignment vertical="center"/>
    </xf>
    <xf numFmtId="164" fontId="21" fillId="0" borderId="17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/>
    </xf>
    <xf numFmtId="164" fontId="31" fillId="0" borderId="0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14" fontId="36" fillId="0" borderId="10" xfId="0" applyNumberFormat="1" applyFont="1" applyBorder="1" applyAlignment="1">
      <alignment horizontal="left" vertical="center" wrapText="1"/>
    </xf>
    <xf numFmtId="164" fontId="36" fillId="0" borderId="10" xfId="1" applyFont="1" applyBorder="1" applyAlignment="1">
      <alignment horizontal="right" vertical="center" wrapText="1"/>
    </xf>
    <xf numFmtId="0" fontId="36" fillId="0" borderId="10" xfId="0" applyFont="1" applyBorder="1" applyAlignment="1">
      <alignment horizontal="center" vertical="center" wrapText="1"/>
    </xf>
    <xf numFmtId="164" fontId="37" fillId="0" borderId="14" xfId="1" applyFont="1" applyBorder="1" applyAlignment="1">
      <alignment vertical="center"/>
    </xf>
    <xf numFmtId="164" fontId="28" fillId="0" borderId="10" xfId="1" applyFont="1" applyBorder="1" applyAlignment="1">
      <alignment horizontal="right" vertical="center" wrapText="1"/>
    </xf>
    <xf numFmtId="164" fontId="0" fillId="0" borderId="0" xfId="1" applyFont="1"/>
    <xf numFmtId="164" fontId="0" fillId="0" borderId="0" xfId="1" applyFont="1" applyAlignment="1">
      <alignment horizontal="right"/>
    </xf>
    <xf numFmtId="164" fontId="16" fillId="0" borderId="0" xfId="1" applyFont="1" applyAlignment="1">
      <alignment horizontal="right"/>
    </xf>
    <xf numFmtId="164" fontId="16" fillId="0" borderId="0" xfId="0" applyNumberFormat="1" applyFont="1"/>
    <xf numFmtId="164" fontId="16" fillId="0" borderId="0" xfId="1" applyFont="1"/>
    <xf numFmtId="164" fontId="36" fillId="0" borderId="14" xfId="1" applyFont="1" applyBorder="1" applyAlignment="1">
      <alignment vertical="center"/>
    </xf>
    <xf numFmtId="164" fontId="1" fillId="0" borderId="0" xfId="1" applyFont="1"/>
    <xf numFmtId="0" fontId="28" fillId="0" borderId="10" xfId="0" applyFont="1" applyBorder="1" applyAlignment="1">
      <alignment horizontal="center" vertical="center" wrapText="1"/>
    </xf>
    <xf numFmtId="164" fontId="28" fillId="0" borderId="0" xfId="1" applyFont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4" fontId="38" fillId="0" borderId="10" xfId="0" applyNumberFormat="1" applyFont="1" applyBorder="1" applyAlignment="1">
      <alignment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164" fontId="21" fillId="0" borderId="0" xfId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" fontId="39" fillId="0" borderId="0" xfId="0" applyNumberFormat="1" applyFont="1" applyBorder="1" applyAlignment="1">
      <alignment vertical="center" wrapText="1"/>
    </xf>
    <xf numFmtId="4" fontId="39" fillId="0" borderId="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164" fontId="39" fillId="0" borderId="51" xfId="1" applyFont="1" applyBorder="1" applyAlignment="1">
      <alignment horizontal="center" vertical="center" wrapText="1"/>
    </xf>
    <xf numFmtId="164" fontId="39" fillId="0" borderId="14" xfId="1" applyFont="1" applyBorder="1" applyAlignment="1">
      <alignment vertical="center"/>
    </xf>
    <xf numFmtId="49" fontId="36" fillId="0" borderId="0" xfId="0" applyNumberFormat="1" applyFont="1" applyBorder="1" applyAlignment="1">
      <alignment wrapText="1"/>
    </xf>
    <xf numFmtId="0" fontId="28" fillId="0" borderId="10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left" vertical="center" wrapText="1"/>
    </xf>
    <xf numFmtId="164" fontId="38" fillId="0" borderId="43" xfId="1" applyFont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 wrapText="1"/>
    </xf>
    <xf numFmtId="164" fontId="38" fillId="0" borderId="14" xfId="1" applyFont="1" applyBorder="1" applyAlignment="1">
      <alignment vertical="center"/>
    </xf>
    <xf numFmtId="164" fontId="36" fillId="0" borderId="10" xfId="1" applyFont="1" applyBorder="1" applyAlignment="1">
      <alignment vertical="center"/>
    </xf>
    <xf numFmtId="0" fontId="28" fillId="0" borderId="46" xfId="0" applyFont="1" applyBorder="1" applyAlignment="1">
      <alignment horizontal="center" vertical="center" wrapText="1"/>
    </xf>
    <xf numFmtId="164" fontId="28" fillId="0" borderId="14" xfId="1" applyFont="1" applyBorder="1" applyAlignment="1">
      <alignment vertical="center"/>
    </xf>
    <xf numFmtId="164" fontId="36" fillId="0" borderId="21" xfId="1" applyFont="1" applyBorder="1" applyAlignment="1">
      <alignment vertical="center"/>
    </xf>
    <xf numFmtId="164" fontId="28" fillId="0" borderId="21" xfId="1" applyFont="1" applyBorder="1" applyAlignment="1">
      <alignment vertical="center"/>
    </xf>
    <xf numFmtId="164" fontId="28" fillId="0" borderId="10" xfId="1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14" fontId="28" fillId="0" borderId="10" xfId="0" applyNumberFormat="1" applyFont="1" applyBorder="1" applyAlignment="1">
      <alignment horizontal="center" vertical="center" wrapText="1"/>
    </xf>
    <xf numFmtId="49" fontId="36" fillId="0" borderId="0" xfId="0" applyNumberFormat="1" applyFont="1" applyBorder="1" applyAlignment="1">
      <alignment horizontal="left" wrapText="1"/>
    </xf>
    <xf numFmtId="49" fontId="36" fillId="0" borderId="0" xfId="0" applyNumberFormat="1" applyFont="1" applyBorder="1" applyAlignment="1"/>
    <xf numFmtId="4" fontId="39" fillId="0" borderId="0" xfId="0" applyNumberFormat="1" applyFont="1" applyBorder="1" applyAlignment="1">
      <alignment horizontal="right" wrapText="1"/>
    </xf>
    <xf numFmtId="49" fontId="39" fillId="0" borderId="0" xfId="0" applyNumberFormat="1" applyFont="1" applyBorder="1" applyAlignment="1"/>
    <xf numFmtId="0" fontId="33" fillId="0" borderId="10" xfId="0" applyFont="1" applyBorder="1" applyAlignment="1">
      <alignment vertical="center" wrapText="1"/>
    </xf>
    <xf numFmtId="14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164" fontId="33" fillId="0" borderId="10" xfId="1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164" fontId="40" fillId="0" borderId="0" xfId="1" applyFont="1" applyBorder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164" fontId="27" fillId="0" borderId="10" xfId="1" applyFont="1" applyBorder="1" applyAlignment="1">
      <alignment horizontal="right" vertical="center" wrapText="1"/>
    </xf>
    <xf numFmtId="164" fontId="29" fillId="0" borderId="14" xfId="1" applyFont="1" applyBorder="1" applyAlignment="1">
      <alignment vertical="center"/>
    </xf>
    <xf numFmtId="49" fontId="36" fillId="0" borderId="31" xfId="0" applyNumberFormat="1" applyFont="1" applyBorder="1" applyAlignment="1">
      <alignment horizontal="left" wrapText="1"/>
    </xf>
    <xf numFmtId="49" fontId="36" fillId="0" borderId="31" xfId="0" applyNumberFormat="1" applyFont="1" applyBorder="1" applyAlignment="1">
      <alignment wrapText="1"/>
    </xf>
    <xf numFmtId="4" fontId="36" fillId="0" borderId="31" xfId="0" applyNumberFormat="1" applyFont="1" applyBorder="1" applyAlignment="1">
      <alignment horizontal="right" wrapText="1"/>
    </xf>
    <xf numFmtId="164" fontId="36" fillId="0" borderId="15" xfId="1" applyFont="1" applyBorder="1" applyAlignment="1">
      <alignment vertical="center"/>
    </xf>
    <xf numFmtId="49" fontId="36" fillId="0" borderId="55" xfId="0" applyNumberFormat="1" applyFont="1" applyBorder="1" applyAlignment="1">
      <alignment horizontal="left" wrapText="1"/>
    </xf>
    <xf numFmtId="49" fontId="36" fillId="0" borderId="55" xfId="0" applyNumberFormat="1" applyFont="1" applyBorder="1" applyAlignment="1">
      <alignment wrapText="1"/>
    </xf>
    <xf numFmtId="4" fontId="36" fillId="0" borderId="55" xfId="0" applyNumberFormat="1" applyFont="1" applyBorder="1" applyAlignment="1">
      <alignment horizontal="right" wrapText="1"/>
    </xf>
    <xf numFmtId="0" fontId="21" fillId="0" borderId="1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justify" vertical="center" wrapText="1"/>
    </xf>
    <xf numFmtId="14" fontId="21" fillId="0" borderId="51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1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14" fontId="21" fillId="0" borderId="34" xfId="0" applyNumberFormat="1" applyFont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167295</xdr:rowOff>
    </xdr:from>
    <xdr:to>
      <xdr:col>1</xdr:col>
      <xdr:colOff>1687286</xdr:colOff>
      <xdr:row>1</xdr:row>
      <xdr:rowOff>337446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7" y="167295"/>
          <a:ext cx="3091543" cy="551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9"/>
  <sheetViews>
    <sheetView showGridLines="0" tabSelected="1" view="pageBreakPreview" zoomScale="80" zoomScaleNormal="100" zoomScaleSheetLayoutView="80" workbookViewId="0">
      <selection activeCell="C1" sqref="C1:K3"/>
    </sheetView>
  </sheetViews>
  <sheetFormatPr baseColWidth="10" defaultColWidth="11.42578125" defaultRowHeight="21" customHeight="1" x14ac:dyDescent="0.25"/>
  <cols>
    <col min="1" max="1" width="21" style="13" customWidth="1"/>
    <col min="2" max="2" width="29.7109375" style="13" customWidth="1"/>
    <col min="3" max="3" width="37.7109375" style="13" customWidth="1"/>
    <col min="4" max="4" width="29.28515625" style="13" customWidth="1"/>
    <col min="5" max="5" width="26.42578125" style="13" customWidth="1"/>
    <col min="6" max="6" width="34.42578125" style="13" customWidth="1"/>
    <col min="7" max="7" width="27.85546875" style="13" customWidth="1"/>
    <col min="8" max="8" width="25.140625" style="13" customWidth="1"/>
    <col min="9" max="9" width="20.28515625" style="13" customWidth="1"/>
    <col min="10" max="10" width="49.85546875" style="13" customWidth="1"/>
    <col min="11" max="11" width="16.85546875" style="13" customWidth="1"/>
    <col min="12" max="12" width="25.28515625" style="13" customWidth="1"/>
    <col min="13" max="16384" width="11.42578125" style="13"/>
  </cols>
  <sheetData>
    <row r="1" spans="1:16" s="16" customFormat="1" ht="30" customHeight="1" x14ac:dyDescent="0.25">
      <c r="A1" s="14"/>
      <c r="B1" s="15"/>
      <c r="C1" s="167" t="s">
        <v>88</v>
      </c>
      <c r="D1" s="168"/>
      <c r="E1" s="168"/>
      <c r="F1" s="168"/>
      <c r="G1" s="168"/>
      <c r="H1" s="168"/>
      <c r="I1" s="168"/>
      <c r="J1" s="168"/>
      <c r="K1" s="168"/>
      <c r="L1" s="79" t="s">
        <v>86</v>
      </c>
    </row>
    <row r="2" spans="1:16" s="16" customFormat="1" ht="30" customHeight="1" x14ac:dyDescent="0.25">
      <c r="A2" s="17"/>
      <c r="B2" s="18"/>
      <c r="C2" s="169"/>
      <c r="D2" s="170"/>
      <c r="E2" s="170"/>
      <c r="F2" s="170"/>
      <c r="G2" s="170"/>
      <c r="H2" s="170"/>
      <c r="I2" s="170"/>
      <c r="J2" s="170"/>
      <c r="K2" s="170"/>
      <c r="L2" s="80" t="s">
        <v>89</v>
      </c>
    </row>
    <row r="3" spans="1:16" s="16" customFormat="1" ht="30" customHeight="1" x14ac:dyDescent="0.25">
      <c r="A3" s="17"/>
      <c r="B3" s="18"/>
      <c r="C3" s="169"/>
      <c r="D3" s="170"/>
      <c r="E3" s="170"/>
      <c r="F3" s="170"/>
      <c r="G3" s="170"/>
      <c r="H3" s="170"/>
      <c r="I3" s="170"/>
      <c r="J3" s="170"/>
      <c r="K3" s="170"/>
      <c r="L3" s="80" t="s">
        <v>87</v>
      </c>
    </row>
    <row r="4" spans="1:16" s="16" customFormat="1" ht="26.45" customHeight="1" x14ac:dyDescent="0.25">
      <c r="A4" s="171" t="s">
        <v>36</v>
      </c>
      <c r="B4" s="171"/>
      <c r="C4" s="171"/>
      <c r="D4" s="171"/>
      <c r="E4" s="172"/>
      <c r="F4" s="172"/>
      <c r="G4" s="172"/>
      <c r="H4" s="172"/>
      <c r="I4" s="172"/>
      <c r="J4" s="172"/>
      <c r="K4" s="172"/>
      <c r="L4" s="172"/>
    </row>
    <row r="5" spans="1:16" ht="40.15" customHeight="1" x14ac:dyDescent="0.25">
      <c r="A5" s="173" t="s">
        <v>37</v>
      </c>
      <c r="B5" s="173"/>
      <c r="C5" s="173"/>
      <c r="D5" s="173"/>
      <c r="E5" s="173"/>
      <c r="F5" s="173"/>
      <c r="G5" s="173"/>
      <c r="H5" s="173"/>
      <c r="I5" s="173"/>
      <c r="J5" s="173"/>
      <c r="K5" s="19"/>
      <c r="L5" s="19"/>
    </row>
    <row r="6" spans="1:16" ht="28.5" x14ac:dyDescent="0.25">
      <c r="A6" s="20" t="s">
        <v>43</v>
      </c>
      <c r="B6" s="20" t="s">
        <v>44</v>
      </c>
      <c r="C6" s="20" t="s">
        <v>45</v>
      </c>
      <c r="D6" s="20" t="s">
        <v>46</v>
      </c>
      <c r="E6" s="20" t="s">
        <v>47</v>
      </c>
      <c r="F6" s="20" t="s">
        <v>48</v>
      </c>
      <c r="G6" s="174" t="s">
        <v>40</v>
      </c>
      <c r="H6" s="174"/>
      <c r="I6" s="176" t="s">
        <v>85</v>
      </c>
      <c r="J6" s="21"/>
      <c r="K6" s="21"/>
      <c r="L6" s="21"/>
      <c r="M6" s="21"/>
      <c r="N6" s="21"/>
      <c r="O6" s="21"/>
      <c r="P6" s="21"/>
    </row>
    <row r="7" spans="1:16" ht="33" customHeight="1" x14ac:dyDescent="0.25">
      <c r="A7" s="82"/>
      <c r="B7" s="83"/>
      <c r="C7" s="82"/>
      <c r="D7" s="84"/>
      <c r="E7" s="82"/>
      <c r="F7" s="85"/>
      <c r="G7" s="111"/>
      <c r="H7" s="116"/>
      <c r="I7" s="177"/>
      <c r="J7" s="21"/>
      <c r="K7" s="21"/>
      <c r="L7" s="21"/>
      <c r="M7" s="21"/>
      <c r="N7" s="21"/>
      <c r="O7" s="21"/>
      <c r="P7" s="21"/>
    </row>
    <row r="8" spans="1:16" ht="36" customHeight="1" x14ac:dyDescent="0.25">
      <c r="A8" s="82"/>
      <c r="B8" s="83"/>
      <c r="C8" s="82"/>
      <c r="D8" s="84"/>
      <c r="E8" s="82"/>
      <c r="F8" s="85"/>
      <c r="G8" s="111"/>
      <c r="H8" s="116"/>
      <c r="I8" s="177"/>
      <c r="J8" s="21"/>
      <c r="K8" s="21"/>
      <c r="L8" s="21"/>
      <c r="M8" s="21"/>
      <c r="N8" s="21"/>
      <c r="O8" s="21"/>
      <c r="P8" s="21"/>
    </row>
    <row r="9" spans="1:16" ht="24" customHeight="1" thickBot="1" x14ac:dyDescent="0.3">
      <c r="A9" s="166"/>
      <c r="B9" s="166"/>
      <c r="C9" s="166"/>
      <c r="D9" s="112">
        <f>SUM(D7:D8)</f>
        <v>0</v>
      </c>
      <c r="E9" s="22"/>
      <c r="F9" s="23"/>
      <c r="G9" s="24"/>
      <c r="H9" s="22"/>
      <c r="I9" s="21"/>
      <c r="J9" s="21"/>
      <c r="K9" s="21"/>
      <c r="L9" s="21"/>
      <c r="M9" s="21"/>
      <c r="N9" s="21"/>
      <c r="O9" s="21"/>
      <c r="P9" s="21"/>
    </row>
    <row r="10" spans="1:16" ht="11.45" customHeight="1" x14ac:dyDescent="0.25">
      <c r="A10" s="99"/>
      <c r="B10" s="99"/>
      <c r="C10" s="99"/>
      <c r="D10" s="100"/>
      <c r="E10" s="22"/>
      <c r="F10" s="23"/>
      <c r="G10" s="24"/>
      <c r="H10" s="22"/>
      <c r="I10" s="21"/>
      <c r="J10" s="21"/>
      <c r="K10" s="21"/>
      <c r="L10" s="21"/>
      <c r="M10" s="21"/>
      <c r="N10" s="21"/>
      <c r="O10" s="21"/>
      <c r="P10" s="21"/>
    </row>
    <row r="11" spans="1:16" ht="7.9" customHeight="1" x14ac:dyDescent="0.25">
      <c r="A11" s="99"/>
      <c r="B11" s="99"/>
      <c r="C11" s="99"/>
      <c r="D11" s="100"/>
      <c r="E11" s="22"/>
      <c r="F11" s="23"/>
      <c r="G11" s="24"/>
      <c r="H11" s="22"/>
      <c r="I11" s="21"/>
      <c r="J11" s="21"/>
      <c r="K11" s="21"/>
      <c r="L11" s="21"/>
      <c r="M11" s="21"/>
      <c r="N11" s="21"/>
      <c r="O11" s="21"/>
      <c r="P11" s="21"/>
    </row>
    <row r="12" spans="1:16" ht="10.9" customHeight="1" x14ac:dyDescent="0.25">
      <c r="A12" s="99"/>
      <c r="B12" s="99"/>
      <c r="C12" s="99"/>
      <c r="D12" s="100"/>
      <c r="E12" s="101" t="s">
        <v>81</v>
      </c>
      <c r="F12" s="23"/>
      <c r="G12" s="24"/>
      <c r="H12" s="22"/>
      <c r="I12" s="21"/>
      <c r="J12" s="21"/>
      <c r="K12" s="21"/>
      <c r="L12" s="21"/>
      <c r="M12" s="21"/>
      <c r="N12" s="21"/>
      <c r="O12" s="21"/>
      <c r="P12" s="21"/>
    </row>
    <row r="13" spans="1:16" s="159" customFormat="1" ht="14.45" customHeight="1" x14ac:dyDescent="0.25">
      <c r="A13" s="159" t="s">
        <v>80</v>
      </c>
    </row>
    <row r="14" spans="1:16" ht="30.6" customHeight="1" x14ac:dyDescent="0.25">
      <c r="A14" s="27" t="s">
        <v>49</v>
      </c>
      <c r="B14" s="28" t="s">
        <v>43</v>
      </c>
      <c r="C14" s="28" t="s">
        <v>50</v>
      </c>
      <c r="D14" s="28" t="s">
        <v>51</v>
      </c>
      <c r="E14" s="28" t="s">
        <v>52</v>
      </c>
      <c r="F14" s="28" t="s">
        <v>53</v>
      </c>
      <c r="G14" s="28" t="s">
        <v>54</v>
      </c>
      <c r="H14" s="28" t="s">
        <v>55</v>
      </c>
      <c r="I14" s="28" t="s">
        <v>56</v>
      </c>
      <c r="J14" s="28" t="s">
        <v>57</v>
      </c>
      <c r="K14" s="28" t="s">
        <v>47</v>
      </c>
      <c r="L14" s="28" t="s">
        <v>58</v>
      </c>
    </row>
    <row r="15" spans="1:16" ht="43.5" customHeight="1" x14ac:dyDescent="0.2">
      <c r="A15" s="137"/>
      <c r="B15" s="138"/>
      <c r="C15" s="138"/>
      <c r="D15" s="138"/>
      <c r="E15" s="139"/>
      <c r="F15" s="139"/>
      <c r="G15" s="139"/>
      <c r="H15" s="137"/>
      <c r="I15" s="138"/>
      <c r="J15" s="138"/>
      <c r="K15" s="138"/>
      <c r="L15" s="138"/>
    </row>
    <row r="16" spans="1:16" ht="25.15" customHeight="1" thickBot="1" x14ac:dyDescent="0.3">
      <c r="A16" s="156" t="s">
        <v>76</v>
      </c>
      <c r="B16" s="157"/>
      <c r="C16" s="157"/>
      <c r="D16" s="158"/>
      <c r="E16" s="114">
        <f>SUM(E15:E15)</f>
        <v>0</v>
      </c>
      <c r="F16" s="108">
        <f>SUM(F15:F15)</f>
        <v>0</v>
      </c>
      <c r="G16" s="114">
        <f>SUM(G15:G15)</f>
        <v>0</v>
      </c>
      <c r="H16" s="29"/>
      <c r="I16" s="30"/>
      <c r="J16" s="30"/>
      <c r="K16" s="30"/>
      <c r="L16" s="30"/>
    </row>
    <row r="17" spans="1:28" ht="18" customHeight="1" x14ac:dyDescent="0.25">
      <c r="A17" s="99"/>
      <c r="B17" s="99"/>
      <c r="C17" s="99"/>
      <c r="D17" s="100"/>
      <c r="E17" s="22"/>
      <c r="F17" s="23"/>
      <c r="G17" s="24"/>
      <c r="H17" s="22"/>
      <c r="I17" s="21"/>
      <c r="J17" s="21"/>
      <c r="K17" s="21"/>
      <c r="L17" s="21"/>
      <c r="M17" s="21"/>
      <c r="N17" s="21"/>
      <c r="O17" s="21"/>
      <c r="P17" s="21"/>
    </row>
    <row r="18" spans="1:28" ht="10.15" customHeight="1" x14ac:dyDescent="0.25">
      <c r="A18" s="31"/>
      <c r="B18" s="31"/>
      <c r="C18" s="31"/>
      <c r="D18" s="31"/>
      <c r="E18" s="32"/>
      <c r="F18" s="32"/>
      <c r="G18" s="32"/>
      <c r="H18" s="29"/>
      <c r="I18" s="30"/>
      <c r="J18" s="30" t="s">
        <v>78</v>
      </c>
      <c r="K18" s="30"/>
      <c r="L18" s="30"/>
    </row>
    <row r="19" spans="1:28" s="33" customFormat="1" ht="17.45" customHeight="1" x14ac:dyDescent="0.25">
      <c r="A19" s="160" t="s">
        <v>23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28" s="81" customFormat="1" ht="27" customHeight="1" x14ac:dyDescent="0.25">
      <c r="A20" s="46" t="s">
        <v>49</v>
      </c>
      <c r="B20" s="46" t="s">
        <v>43</v>
      </c>
      <c r="C20" s="46" t="s">
        <v>50</v>
      </c>
      <c r="D20" s="46" t="s">
        <v>51</v>
      </c>
      <c r="E20" s="46" t="s">
        <v>52</v>
      </c>
      <c r="F20" s="46" t="s">
        <v>53</v>
      </c>
      <c r="G20" s="46" t="s">
        <v>54</v>
      </c>
      <c r="H20" s="46" t="s">
        <v>55</v>
      </c>
      <c r="I20" s="46" t="s">
        <v>56</v>
      </c>
      <c r="J20" s="46" t="s">
        <v>57</v>
      </c>
      <c r="K20" s="46" t="s">
        <v>47</v>
      </c>
      <c r="L20" s="46" t="s">
        <v>58</v>
      </c>
    </row>
    <row r="21" spans="1:28" s="81" customFormat="1" ht="27" customHeight="1" x14ac:dyDescent="0.2">
      <c r="A21" s="137"/>
      <c r="B21" s="138"/>
      <c r="C21" s="138"/>
      <c r="D21" s="138"/>
      <c r="E21" s="139"/>
      <c r="F21" s="139"/>
      <c r="G21" s="139"/>
      <c r="H21" s="137"/>
      <c r="I21" s="138"/>
      <c r="J21" s="138"/>
      <c r="K21" s="138"/>
      <c r="L21" s="138"/>
    </row>
    <row r="22" spans="1:28" s="97" customFormat="1" ht="30" customHeight="1" x14ac:dyDescent="0.2">
      <c r="A22" s="141"/>
      <c r="B22" s="142"/>
      <c r="C22" s="142"/>
      <c r="D22" s="142"/>
      <c r="E22" s="143"/>
      <c r="F22" s="143"/>
      <c r="G22" s="143"/>
      <c r="H22" s="141"/>
      <c r="I22" s="142"/>
      <c r="J22" s="142"/>
      <c r="K22" s="142"/>
      <c r="L22" s="142"/>
    </row>
    <row r="23" spans="1:28" ht="33" customHeight="1" thickBot="1" x14ac:dyDescent="0.25">
      <c r="A23" s="123"/>
      <c r="B23" s="126" t="s">
        <v>83</v>
      </c>
      <c r="C23" s="124"/>
      <c r="D23" s="109"/>
      <c r="E23" s="125">
        <f>SUM(E21:E22)</f>
        <v>0</v>
      </c>
      <c r="F23" s="125">
        <f>SUM(F21:F22)</f>
        <v>0</v>
      </c>
      <c r="G23" s="125">
        <f>SUM(G21:G22)</f>
        <v>0</v>
      </c>
      <c r="H23" s="123"/>
      <c r="I23" s="109"/>
      <c r="J23" s="109"/>
      <c r="K23" s="109"/>
      <c r="L23" s="109"/>
    </row>
    <row r="24" spans="1:28" ht="31.9" customHeight="1" x14ac:dyDescent="0.25">
      <c r="A24" s="153" t="s">
        <v>34</v>
      </c>
      <c r="B24" s="154"/>
      <c r="C24" s="154"/>
      <c r="D24" s="154"/>
      <c r="E24" s="154"/>
      <c r="F24" s="154"/>
      <c r="G24" s="16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8" s="105" customFormat="1" ht="30" customHeight="1" x14ac:dyDescent="0.25">
      <c r="A25" s="134" t="s">
        <v>50</v>
      </c>
      <c r="B25" s="134" t="s">
        <v>84</v>
      </c>
      <c r="C25" s="134" t="s">
        <v>40</v>
      </c>
      <c r="D25" s="134" t="s">
        <v>39</v>
      </c>
      <c r="E25" s="134" t="s">
        <v>59</v>
      </c>
      <c r="F25" s="134" t="s">
        <v>28</v>
      </c>
      <c r="G25" s="135" t="s">
        <v>60</v>
      </c>
      <c r="H25" s="21"/>
      <c r="I25" s="37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06"/>
    </row>
    <row r="26" spans="1:28" s="132" customFormat="1" ht="30" customHeight="1" x14ac:dyDescent="0.25">
      <c r="A26" s="83"/>
      <c r="B26" s="85"/>
      <c r="C26" s="82"/>
      <c r="D26" s="82"/>
      <c r="E26" s="85"/>
      <c r="F26" s="85"/>
      <c r="G26" s="84"/>
      <c r="I26" s="133"/>
    </row>
    <row r="27" spans="1:28" ht="25.15" customHeight="1" thickBot="1" x14ac:dyDescent="0.3">
      <c r="A27" s="34"/>
      <c r="B27" s="102" t="s">
        <v>82</v>
      </c>
      <c r="C27" s="35"/>
      <c r="D27" s="35"/>
      <c r="E27" s="103"/>
      <c r="F27" s="103"/>
      <c r="G27" s="104">
        <f>SUM(G26:G26)</f>
        <v>0</v>
      </c>
      <c r="H27" s="38"/>
      <c r="I27" s="96"/>
      <c r="J27" s="35"/>
      <c r="K27" s="35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8" ht="32.450000000000003" customHeight="1" thickBot="1" x14ac:dyDescent="0.3">
      <c r="A28" s="162" t="s">
        <v>33</v>
      </c>
      <c r="B28" s="163"/>
      <c r="C28" s="163"/>
      <c r="D28" s="163"/>
      <c r="E28" s="163"/>
      <c r="F28" s="163"/>
      <c r="G28" s="164"/>
      <c r="H28" s="39"/>
      <c r="I28" s="39"/>
    </row>
    <row r="29" spans="1:28" ht="33.6" customHeight="1" x14ac:dyDescent="0.25">
      <c r="A29" s="36" t="s">
        <v>62</v>
      </c>
      <c r="B29" s="36" t="s">
        <v>61</v>
      </c>
      <c r="C29" s="36" t="s">
        <v>40</v>
      </c>
      <c r="D29" s="36" t="s">
        <v>39</v>
      </c>
      <c r="E29" s="36" t="s">
        <v>59</v>
      </c>
      <c r="F29" s="36" t="s">
        <v>28</v>
      </c>
      <c r="G29" s="36" t="s">
        <v>60</v>
      </c>
      <c r="H29" s="39"/>
      <c r="I29" s="39"/>
    </row>
    <row r="30" spans="1:28" ht="25.15" customHeight="1" x14ac:dyDescent="0.2">
      <c r="A30" s="36"/>
      <c r="B30" s="36"/>
      <c r="C30" s="36"/>
      <c r="D30" s="36"/>
      <c r="E30" s="36"/>
      <c r="F30" s="36"/>
      <c r="G30" s="36"/>
      <c r="H30" s="39"/>
      <c r="I30" s="109"/>
    </row>
    <row r="31" spans="1:28" ht="34.15" customHeight="1" thickBot="1" x14ac:dyDescent="0.3">
      <c r="A31" s="156" t="s">
        <v>30</v>
      </c>
      <c r="B31" s="157"/>
      <c r="C31" s="157"/>
      <c r="D31" s="157"/>
      <c r="E31" s="157"/>
      <c r="F31" s="161"/>
      <c r="G31" s="40"/>
      <c r="H31" s="39"/>
      <c r="I31" s="39"/>
    </row>
    <row r="32" spans="1:28" ht="22.15" customHeight="1" thickBot="1" x14ac:dyDescent="0.3">
      <c r="A32" s="41"/>
      <c r="B32" s="41"/>
      <c r="C32" s="41"/>
      <c r="D32" s="41"/>
      <c r="E32" s="41"/>
      <c r="F32" s="41"/>
      <c r="G32" s="25"/>
      <c r="H32" s="39"/>
      <c r="I32" s="39"/>
    </row>
    <row r="33" spans="1:9" ht="29.45" customHeight="1" x14ac:dyDescent="0.25">
      <c r="A33" s="153" t="s">
        <v>73</v>
      </c>
      <c r="B33" s="154"/>
      <c r="C33" s="154"/>
      <c r="D33" s="154"/>
      <c r="E33" s="154"/>
      <c r="F33" s="155"/>
      <c r="G33" s="42"/>
      <c r="H33" s="39"/>
      <c r="I33" s="39"/>
    </row>
    <row r="34" spans="1:9" ht="43.9" customHeight="1" x14ac:dyDescent="0.25">
      <c r="A34" s="43" t="s">
        <v>63</v>
      </c>
      <c r="B34" s="44" t="s">
        <v>64</v>
      </c>
      <c r="C34" s="44" t="s">
        <v>39</v>
      </c>
      <c r="D34" s="44" t="s">
        <v>65</v>
      </c>
      <c r="E34" s="44" t="s">
        <v>60</v>
      </c>
      <c r="F34" s="45" t="s">
        <v>66</v>
      </c>
      <c r="G34" s="39"/>
      <c r="H34" s="39"/>
    </row>
    <row r="35" spans="1:9" ht="30" customHeight="1" x14ac:dyDescent="0.25">
      <c r="A35" s="128"/>
      <c r="B35" s="129"/>
      <c r="C35" s="130"/>
      <c r="D35" s="130"/>
      <c r="E35" s="131"/>
      <c r="F35" s="127"/>
      <c r="G35" s="39"/>
      <c r="H35" s="39"/>
    </row>
    <row r="36" spans="1:9" ht="30" customHeight="1" x14ac:dyDescent="0.25">
      <c r="A36" s="128"/>
      <c r="B36" s="129"/>
      <c r="C36" s="130"/>
      <c r="D36" s="130"/>
      <c r="E36" s="131"/>
      <c r="F36" s="127"/>
      <c r="G36" s="39"/>
      <c r="H36" s="39"/>
    </row>
    <row r="37" spans="1:9" ht="30" customHeight="1" x14ac:dyDescent="0.25">
      <c r="A37" s="128"/>
      <c r="B37" s="129"/>
      <c r="C37" s="130"/>
      <c r="D37" s="130"/>
      <c r="E37" s="131"/>
      <c r="F37" s="127"/>
      <c r="G37" s="39"/>
      <c r="H37" s="39"/>
    </row>
    <row r="38" spans="1:9" ht="25.15" customHeight="1" x14ac:dyDescent="0.25">
      <c r="A38" s="144" t="s">
        <v>74</v>
      </c>
      <c r="B38" s="144"/>
      <c r="C38" s="144"/>
      <c r="D38" s="144"/>
      <c r="E38" s="98">
        <f>SUM(E35:E37)</f>
        <v>0</v>
      </c>
      <c r="F38" s="22"/>
      <c r="G38" s="47"/>
      <c r="H38" s="39"/>
    </row>
    <row r="39" spans="1:9" ht="31.15" customHeight="1" thickBot="1" x14ac:dyDescent="0.3">
      <c r="A39" s="48"/>
      <c r="B39" s="49"/>
      <c r="C39" s="50"/>
      <c r="D39" s="22"/>
      <c r="E39" s="51"/>
      <c r="F39" s="22"/>
      <c r="G39" s="47"/>
      <c r="H39" s="39"/>
    </row>
    <row r="40" spans="1:9" ht="37.15" customHeight="1" thickBot="1" x14ac:dyDescent="0.3">
      <c r="A40" s="150" t="s">
        <v>38</v>
      </c>
      <c r="B40" s="151"/>
      <c r="C40" s="151"/>
      <c r="D40" s="151"/>
      <c r="E40" s="151"/>
      <c r="F40" s="152"/>
      <c r="G40" s="47"/>
      <c r="H40" s="39"/>
    </row>
    <row r="41" spans="1:9" ht="43.9" customHeight="1" x14ac:dyDescent="0.25">
      <c r="A41" s="52" t="s">
        <v>67</v>
      </c>
      <c r="B41" s="53" t="s">
        <v>56</v>
      </c>
      <c r="C41" s="53" t="s">
        <v>40</v>
      </c>
      <c r="D41" s="53" t="s">
        <v>41</v>
      </c>
      <c r="E41" s="53" t="s">
        <v>42</v>
      </c>
      <c r="F41" s="54" t="s">
        <v>60</v>
      </c>
      <c r="G41" s="47"/>
      <c r="H41" s="39"/>
    </row>
    <row r="42" spans="1:9" ht="27.6" customHeight="1" x14ac:dyDescent="0.25">
      <c r="A42" s="113"/>
      <c r="B42" s="113"/>
      <c r="C42" s="113"/>
      <c r="D42" s="113"/>
      <c r="E42" s="113"/>
      <c r="F42" s="113"/>
      <c r="G42" s="47"/>
      <c r="H42" s="39"/>
    </row>
    <row r="43" spans="1:9" ht="43.9" customHeight="1" thickBot="1" x14ac:dyDescent="0.3">
      <c r="A43" s="146" t="s">
        <v>75</v>
      </c>
      <c r="B43" s="146"/>
      <c r="C43" s="146"/>
      <c r="D43" s="146"/>
      <c r="E43" s="146"/>
      <c r="F43" s="107"/>
      <c r="G43" s="47"/>
      <c r="H43" s="39"/>
    </row>
    <row r="44" spans="1:9" ht="21.6" customHeight="1" thickBot="1" x14ac:dyDescent="0.3">
      <c r="A44" s="55"/>
      <c r="B44" s="55"/>
      <c r="C44" s="55"/>
      <c r="D44" s="55"/>
      <c r="E44" s="55"/>
      <c r="F44" s="56"/>
      <c r="G44" s="47"/>
      <c r="H44" s="39"/>
    </row>
    <row r="45" spans="1:9" ht="25.15" customHeight="1" x14ac:dyDescent="0.25">
      <c r="A45" s="153" t="s">
        <v>79</v>
      </c>
      <c r="B45" s="154"/>
      <c r="C45" s="154"/>
      <c r="D45" s="154"/>
      <c r="E45" s="154"/>
      <c r="F45" s="155"/>
      <c r="G45" s="39"/>
    </row>
    <row r="46" spans="1:9" ht="31.9" customHeight="1" x14ac:dyDescent="0.25">
      <c r="A46" s="95" t="s">
        <v>67</v>
      </c>
      <c r="B46" s="95" t="s">
        <v>28</v>
      </c>
      <c r="C46" s="95" t="s">
        <v>59</v>
      </c>
      <c r="D46" s="95" t="s">
        <v>68</v>
      </c>
      <c r="E46" s="95" t="s">
        <v>69</v>
      </c>
      <c r="F46" s="95" t="s">
        <v>60</v>
      </c>
      <c r="G46" s="39"/>
      <c r="H46" s="39"/>
    </row>
    <row r="47" spans="1:9" ht="31.9" customHeight="1" x14ac:dyDescent="0.25">
      <c r="A47" s="122"/>
      <c r="B47" s="121"/>
      <c r="C47" s="121"/>
      <c r="D47" s="121"/>
      <c r="E47" s="121"/>
      <c r="F47" s="121"/>
      <c r="G47" s="39"/>
      <c r="H47" s="39"/>
    </row>
    <row r="48" spans="1:9" ht="25.15" customHeight="1" x14ac:dyDescent="0.25">
      <c r="A48" s="122"/>
      <c r="B48" s="110"/>
      <c r="C48" s="121"/>
      <c r="D48" s="110"/>
      <c r="E48" s="110"/>
      <c r="F48" s="87"/>
      <c r="G48" s="39"/>
      <c r="H48" s="39"/>
    </row>
    <row r="49" spans="1:12" ht="51.6" customHeight="1" thickBot="1" x14ac:dyDescent="0.3">
      <c r="A49" s="147" t="s">
        <v>70</v>
      </c>
      <c r="B49" s="147"/>
      <c r="C49" s="147"/>
      <c r="D49" s="147"/>
      <c r="E49" s="147"/>
      <c r="F49" s="147"/>
      <c r="G49" s="57"/>
      <c r="H49" s="57"/>
    </row>
    <row r="50" spans="1:12" ht="35.450000000000003" customHeight="1" thickBot="1" x14ac:dyDescent="0.3">
      <c r="A50" s="58" t="s">
        <v>71</v>
      </c>
      <c r="B50" s="59" t="s">
        <v>72</v>
      </c>
      <c r="C50" s="60" t="s">
        <v>11</v>
      </c>
      <c r="D50" s="60" t="s">
        <v>12</v>
      </c>
      <c r="E50" s="60" t="s">
        <v>13</v>
      </c>
      <c r="F50" s="61" t="s">
        <v>14</v>
      </c>
      <c r="G50" s="57"/>
      <c r="H50" s="57"/>
    </row>
    <row r="51" spans="1:12" ht="30" customHeight="1" x14ac:dyDescent="0.25">
      <c r="A51" s="62">
        <v>3402</v>
      </c>
      <c r="B51" s="63" t="s">
        <v>15</v>
      </c>
      <c r="C51" s="93"/>
      <c r="D51" s="93"/>
      <c r="E51" s="93"/>
      <c r="F51" s="140"/>
      <c r="G51" s="57"/>
      <c r="H51" s="57"/>
    </row>
    <row r="52" spans="1:12" ht="30" customHeight="1" x14ac:dyDescent="0.25">
      <c r="A52" s="64">
        <v>3410</v>
      </c>
      <c r="B52" s="65" t="s">
        <v>24</v>
      </c>
      <c r="C52" s="86"/>
      <c r="D52" s="93"/>
      <c r="E52" s="93"/>
      <c r="F52" s="118"/>
      <c r="G52" s="57">
        <v>0</v>
      </c>
      <c r="H52" s="57"/>
      <c r="J52" s="68"/>
      <c r="K52" s="68"/>
    </row>
    <row r="53" spans="1:12" ht="30" customHeight="1" x14ac:dyDescent="0.25">
      <c r="A53" s="64">
        <v>3428</v>
      </c>
      <c r="B53" s="65" t="s">
        <v>16</v>
      </c>
      <c r="C53" s="115"/>
      <c r="D53" s="115"/>
      <c r="E53" s="105"/>
      <c r="F53" s="93">
        <f>+C53+D53</f>
        <v>0</v>
      </c>
      <c r="G53" s="57"/>
      <c r="H53" s="57"/>
      <c r="J53" s="69" t="s">
        <v>26</v>
      </c>
    </row>
    <row r="54" spans="1:12" ht="30" customHeight="1" x14ac:dyDescent="0.25">
      <c r="A54" s="64">
        <v>3436</v>
      </c>
      <c r="B54" s="65" t="s">
        <v>17</v>
      </c>
      <c r="C54" s="136"/>
      <c r="D54" s="117"/>
      <c r="E54" s="93"/>
      <c r="F54" s="93"/>
      <c r="G54" s="26"/>
      <c r="J54" s="69" t="s">
        <v>27</v>
      </c>
    </row>
    <row r="55" spans="1:12" ht="30" customHeight="1" x14ac:dyDescent="0.25">
      <c r="A55" s="64"/>
      <c r="B55" s="65" t="s">
        <v>18</v>
      </c>
      <c r="C55" s="66"/>
      <c r="D55" s="120"/>
      <c r="E55" s="120"/>
      <c r="F55" s="119"/>
      <c r="G55" s="70"/>
      <c r="H55" s="39"/>
    </row>
    <row r="56" spans="1:12" ht="30" customHeight="1" x14ac:dyDescent="0.25">
      <c r="A56" s="64"/>
      <c r="B56" s="65" t="s">
        <v>19</v>
      </c>
      <c r="C56" s="66"/>
      <c r="D56" s="115"/>
      <c r="E56" s="115"/>
      <c r="F56" s="119"/>
      <c r="G56" s="57"/>
      <c r="H56" s="57"/>
    </row>
    <row r="57" spans="1:12" ht="30" customHeight="1" x14ac:dyDescent="0.25">
      <c r="A57" s="64"/>
      <c r="B57" s="65" t="s">
        <v>20</v>
      </c>
      <c r="C57" s="66"/>
      <c r="D57" s="66"/>
      <c r="E57" s="66"/>
      <c r="F57" s="67"/>
      <c r="G57" s="57"/>
      <c r="H57" s="57"/>
      <c r="J57" s="69" t="s">
        <v>35</v>
      </c>
    </row>
    <row r="58" spans="1:12" ht="30" customHeight="1" x14ac:dyDescent="0.25">
      <c r="A58" s="64"/>
      <c r="B58" s="65" t="s">
        <v>21</v>
      </c>
      <c r="C58" s="66"/>
      <c r="D58" s="66"/>
      <c r="E58" s="66"/>
      <c r="F58" s="67"/>
      <c r="G58" s="57"/>
      <c r="H58" s="57"/>
      <c r="I58" s="21"/>
      <c r="J58" s="69"/>
    </row>
    <row r="59" spans="1:12" ht="30" customHeight="1" thickBot="1" x14ac:dyDescent="0.3">
      <c r="A59" s="71"/>
      <c r="B59" s="72" t="s">
        <v>29</v>
      </c>
      <c r="C59" s="73">
        <v>0</v>
      </c>
      <c r="D59" s="66"/>
      <c r="E59" s="66"/>
      <c r="F59" s="74"/>
      <c r="G59" s="39"/>
      <c r="H59" s="69"/>
      <c r="I59" s="69"/>
    </row>
    <row r="60" spans="1:12" ht="29.45" customHeight="1" thickBot="1" x14ac:dyDescent="0.3">
      <c r="A60" s="148" t="s">
        <v>22</v>
      </c>
      <c r="B60" s="149"/>
      <c r="C60" s="75">
        <f>SUBTOTAL(9,C51:C59)</f>
        <v>0</v>
      </c>
      <c r="D60" s="75">
        <f>SUBTOTAL(9,D51:D59)</f>
        <v>0</v>
      </c>
      <c r="E60" s="75">
        <f>SUBTOTAL(9,E51:E59)</f>
        <v>0</v>
      </c>
      <c r="F60" s="76">
        <f>SUBTOTAL(9,F51:F59)</f>
        <v>0</v>
      </c>
    </row>
    <row r="61" spans="1:12" ht="43.9" customHeight="1" x14ac:dyDescent="0.25">
      <c r="A61" s="145" t="s">
        <v>77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43.9" customHeight="1" x14ac:dyDescent="0.25">
      <c r="A62" s="69"/>
      <c r="B62" s="69"/>
      <c r="C62" s="77"/>
      <c r="D62" s="77"/>
      <c r="E62" s="77"/>
      <c r="F62" s="77"/>
    </row>
    <row r="63" spans="1:12" ht="43.9" customHeight="1" x14ac:dyDescent="0.25">
      <c r="A63" s="69"/>
      <c r="B63" s="69"/>
      <c r="C63" s="77"/>
      <c r="D63" s="77"/>
      <c r="E63" s="77"/>
      <c r="F63" s="77"/>
    </row>
    <row r="64" spans="1:12" ht="43.9" customHeight="1" x14ac:dyDescent="0.25">
      <c r="A64" s="69"/>
      <c r="B64" s="69"/>
      <c r="C64" s="77"/>
      <c r="D64" s="77"/>
      <c r="E64" s="77"/>
      <c r="F64" s="77"/>
    </row>
    <row r="65" spans="1:7" ht="43.9" customHeight="1" x14ac:dyDescent="0.25">
      <c r="A65" s="77"/>
      <c r="B65" s="77"/>
      <c r="C65" s="77"/>
    </row>
    <row r="66" spans="1:7" ht="43.9" customHeight="1" x14ac:dyDescent="0.25">
      <c r="A66" s="77"/>
      <c r="B66" s="77"/>
      <c r="C66" s="77"/>
      <c r="F66" s="69"/>
      <c r="G66" s="69"/>
    </row>
    <row r="67" spans="1:7" ht="43.9" customHeight="1" x14ac:dyDescent="0.25">
      <c r="D67" s="77"/>
      <c r="E67" s="77"/>
    </row>
    <row r="68" spans="1:7" ht="43.9" customHeight="1" x14ac:dyDescent="0.25"/>
    <row r="69" spans="1:7" ht="43.9" customHeight="1" x14ac:dyDescent="0.25">
      <c r="E69" s="78"/>
    </row>
    <row r="70" spans="1:7" ht="43.9" customHeight="1" x14ac:dyDescent="0.25"/>
    <row r="71" spans="1:7" ht="43.9" customHeight="1" x14ac:dyDescent="0.25"/>
    <row r="72" spans="1:7" ht="43.9" customHeight="1" x14ac:dyDescent="0.25"/>
    <row r="73" spans="1:7" ht="43.9" customHeight="1" x14ac:dyDescent="0.25"/>
    <row r="74" spans="1:7" ht="43.9" customHeight="1" x14ac:dyDescent="0.25"/>
    <row r="75" spans="1:7" ht="43.9" customHeight="1" x14ac:dyDescent="0.25"/>
    <row r="76" spans="1:7" ht="43.9" customHeight="1" x14ac:dyDescent="0.25"/>
    <row r="77" spans="1:7" ht="43.9" customHeight="1" x14ac:dyDescent="0.25"/>
    <row r="78" spans="1:7" ht="43.9" customHeight="1" x14ac:dyDescent="0.25"/>
    <row r="79" spans="1:7" ht="43.9" customHeight="1" x14ac:dyDescent="0.25"/>
    <row r="80" spans="1:7" ht="43.9" customHeight="1" x14ac:dyDescent="0.25"/>
    <row r="81" ht="43.9" customHeight="1" x14ac:dyDescent="0.25"/>
    <row r="82" ht="43.9" customHeight="1" x14ac:dyDescent="0.25"/>
    <row r="83" ht="43.9" customHeight="1" x14ac:dyDescent="0.25"/>
    <row r="84" ht="43.9" customHeight="1" x14ac:dyDescent="0.25"/>
    <row r="85" ht="43.9" customHeight="1" x14ac:dyDescent="0.25"/>
    <row r="86" ht="43.9" customHeight="1" x14ac:dyDescent="0.25"/>
    <row r="87" ht="43.9" customHeight="1" x14ac:dyDescent="0.25"/>
    <row r="88" ht="43.9" customHeight="1" x14ac:dyDescent="0.25"/>
    <row r="89" ht="43.9" customHeight="1" x14ac:dyDescent="0.25"/>
    <row r="90" ht="43.9" customHeight="1" x14ac:dyDescent="0.25"/>
    <row r="91" ht="43.9" customHeight="1" x14ac:dyDescent="0.25"/>
    <row r="92" ht="43.9" customHeight="1" x14ac:dyDescent="0.25"/>
    <row r="93" ht="43.9" customHeight="1" x14ac:dyDescent="0.25"/>
    <row r="94" ht="43.9" customHeight="1" x14ac:dyDescent="0.25"/>
    <row r="95" ht="43.9" customHeight="1" x14ac:dyDescent="0.25"/>
    <row r="96" ht="43.9" customHeight="1" x14ac:dyDescent="0.25"/>
    <row r="97" ht="43.9" customHeight="1" x14ac:dyDescent="0.25"/>
    <row r="98" ht="43.9" customHeight="1" x14ac:dyDescent="0.25"/>
    <row r="99" ht="43.9" customHeight="1" x14ac:dyDescent="0.25"/>
    <row r="100" ht="43.9" customHeight="1" x14ac:dyDescent="0.25"/>
    <row r="101" ht="43.9" customHeight="1" x14ac:dyDescent="0.25"/>
    <row r="102" ht="43.9" customHeight="1" x14ac:dyDescent="0.25"/>
    <row r="103" ht="43.9" customHeight="1" x14ac:dyDescent="0.25"/>
    <row r="104" ht="43.9" customHeight="1" x14ac:dyDescent="0.25"/>
    <row r="105" ht="43.9" customHeight="1" x14ac:dyDescent="0.25"/>
    <row r="106" ht="43.9" customHeight="1" x14ac:dyDescent="0.25"/>
    <row r="107" ht="43.9" customHeight="1" x14ac:dyDescent="0.25"/>
    <row r="108" ht="43.9" customHeight="1" x14ac:dyDescent="0.25"/>
    <row r="109" ht="43.9" customHeight="1" x14ac:dyDescent="0.25"/>
    <row r="110" ht="43.9" customHeight="1" x14ac:dyDescent="0.25"/>
    <row r="111" ht="43.9" customHeight="1" x14ac:dyDescent="0.25"/>
    <row r="112" ht="43.9" customHeight="1" x14ac:dyDescent="0.25"/>
    <row r="113" ht="43.9" customHeight="1" x14ac:dyDescent="0.25"/>
    <row r="114" ht="43.9" customHeight="1" x14ac:dyDescent="0.25"/>
    <row r="115" ht="43.9" customHeight="1" x14ac:dyDescent="0.25"/>
    <row r="116" ht="43.9" customHeight="1" x14ac:dyDescent="0.25"/>
    <row r="117" ht="43.9" customHeight="1" x14ac:dyDescent="0.25"/>
    <row r="118" ht="43.9" customHeight="1" x14ac:dyDescent="0.25"/>
    <row r="119" ht="43.9" customHeight="1" x14ac:dyDescent="0.25"/>
    <row r="120" ht="43.9" customHeight="1" x14ac:dyDescent="0.25"/>
    <row r="121" ht="43.9" customHeight="1" x14ac:dyDescent="0.25"/>
    <row r="122" ht="43.9" customHeight="1" x14ac:dyDescent="0.25"/>
    <row r="123" ht="43.9" customHeight="1" x14ac:dyDescent="0.25"/>
    <row r="124" ht="43.9" customHeight="1" x14ac:dyDescent="0.25"/>
    <row r="125" ht="43.9" customHeight="1" x14ac:dyDescent="0.25"/>
    <row r="126" ht="43.9" customHeight="1" x14ac:dyDescent="0.25"/>
    <row r="127" ht="43.9" customHeight="1" x14ac:dyDescent="0.25"/>
    <row r="128" ht="43.9" customHeight="1" x14ac:dyDescent="0.25"/>
    <row r="129" ht="43.9" customHeight="1" x14ac:dyDescent="0.25"/>
    <row r="130" ht="43.9" customHeight="1" x14ac:dyDescent="0.25"/>
    <row r="131" ht="43.9" customHeight="1" x14ac:dyDescent="0.25"/>
    <row r="132" ht="43.9" customHeight="1" x14ac:dyDescent="0.25"/>
    <row r="133" ht="43.9" customHeight="1" x14ac:dyDescent="0.25"/>
    <row r="134" ht="43.9" customHeight="1" x14ac:dyDescent="0.25"/>
    <row r="135" ht="43.9" customHeight="1" x14ac:dyDescent="0.25"/>
    <row r="136" ht="43.9" customHeight="1" x14ac:dyDescent="0.25"/>
    <row r="137" ht="43.9" customHeight="1" x14ac:dyDescent="0.25"/>
    <row r="138" ht="43.9" customHeight="1" x14ac:dyDescent="0.25"/>
    <row r="139" ht="43.9" customHeight="1" x14ac:dyDescent="0.25"/>
    <row r="140" ht="43.9" customHeight="1" x14ac:dyDescent="0.25"/>
    <row r="141" ht="43.9" customHeight="1" x14ac:dyDescent="0.25"/>
    <row r="142" ht="43.9" customHeight="1" x14ac:dyDescent="0.25"/>
    <row r="143" ht="43.9" customHeight="1" x14ac:dyDescent="0.25"/>
    <row r="144" ht="43.9" customHeight="1" x14ac:dyDescent="0.25"/>
    <row r="145" ht="43.9" customHeight="1" x14ac:dyDescent="0.25"/>
    <row r="146" ht="43.9" customHeight="1" x14ac:dyDescent="0.25"/>
    <row r="147" ht="43.9" customHeight="1" x14ac:dyDescent="0.25"/>
    <row r="148" ht="43.9" customHeight="1" x14ac:dyDescent="0.25"/>
    <row r="149" ht="43.9" customHeight="1" x14ac:dyDescent="0.25"/>
    <row r="150" ht="43.9" customHeight="1" x14ac:dyDescent="0.25"/>
    <row r="151" ht="43.9" customHeight="1" x14ac:dyDescent="0.25"/>
    <row r="152" ht="43.9" customHeight="1" x14ac:dyDescent="0.25"/>
    <row r="153" ht="43.9" customHeight="1" x14ac:dyDescent="0.25"/>
    <row r="154" ht="43.9" customHeight="1" x14ac:dyDescent="0.25"/>
    <row r="155" ht="43.9" customHeight="1" x14ac:dyDescent="0.25"/>
    <row r="156" ht="43.9" customHeight="1" x14ac:dyDescent="0.25"/>
    <row r="157" ht="43.9" customHeight="1" x14ac:dyDescent="0.25"/>
    <row r="158" ht="43.9" customHeight="1" x14ac:dyDescent="0.25"/>
    <row r="159" ht="43.9" customHeight="1" x14ac:dyDescent="0.25"/>
    <row r="160" ht="43.9" customHeight="1" x14ac:dyDescent="0.25"/>
    <row r="161" ht="43.9" customHeight="1" x14ac:dyDescent="0.25"/>
    <row r="162" ht="43.9" customHeight="1" x14ac:dyDescent="0.25"/>
    <row r="163" ht="43.9" customHeight="1" x14ac:dyDescent="0.25"/>
    <row r="164" ht="43.9" customHeight="1" x14ac:dyDescent="0.25"/>
    <row r="165" ht="43.9" customHeight="1" x14ac:dyDescent="0.25"/>
    <row r="166" ht="43.9" customHeight="1" x14ac:dyDescent="0.25"/>
    <row r="167" ht="43.9" customHeight="1" x14ac:dyDescent="0.25"/>
    <row r="168" ht="43.9" customHeight="1" x14ac:dyDescent="0.25"/>
    <row r="169" ht="43.9" customHeight="1" x14ac:dyDescent="0.25"/>
    <row r="170" ht="43.9" customHeight="1" x14ac:dyDescent="0.25"/>
    <row r="171" ht="43.9" customHeight="1" x14ac:dyDescent="0.25"/>
    <row r="172" ht="43.9" customHeight="1" x14ac:dyDescent="0.25"/>
    <row r="173" ht="43.9" customHeight="1" x14ac:dyDescent="0.25"/>
    <row r="174" ht="43.9" customHeight="1" x14ac:dyDescent="0.25"/>
    <row r="175" ht="43.9" customHeight="1" x14ac:dyDescent="0.25"/>
    <row r="176" ht="43.9" customHeight="1" x14ac:dyDescent="0.25"/>
    <row r="177" ht="43.9" customHeight="1" x14ac:dyDescent="0.25"/>
    <row r="178" ht="43.9" customHeight="1" x14ac:dyDescent="0.25"/>
    <row r="179" ht="43.9" customHeight="1" x14ac:dyDescent="0.25"/>
    <row r="180" ht="43.9" customHeight="1" x14ac:dyDescent="0.25"/>
    <row r="181" ht="43.9" customHeight="1" x14ac:dyDescent="0.25"/>
    <row r="182" ht="43.9" customHeight="1" x14ac:dyDescent="0.25"/>
    <row r="183" ht="43.9" customHeight="1" x14ac:dyDescent="0.25"/>
    <row r="184" ht="43.9" customHeight="1" x14ac:dyDescent="0.25"/>
    <row r="185" ht="43.9" customHeight="1" x14ac:dyDescent="0.25"/>
    <row r="186" ht="43.9" customHeight="1" x14ac:dyDescent="0.25"/>
    <row r="187" ht="43.9" customHeight="1" x14ac:dyDescent="0.25"/>
    <row r="188" ht="43.9" customHeight="1" x14ac:dyDescent="0.25"/>
    <row r="189" ht="43.9" customHeight="1" x14ac:dyDescent="0.25"/>
    <row r="190" ht="43.9" customHeight="1" x14ac:dyDescent="0.25"/>
    <row r="191" ht="43.9" customHeight="1" x14ac:dyDescent="0.25"/>
    <row r="192" ht="43.9" customHeight="1" x14ac:dyDescent="0.25"/>
    <row r="193" ht="43.9" customHeight="1" x14ac:dyDescent="0.25"/>
    <row r="194" ht="43.9" customHeight="1" x14ac:dyDescent="0.25"/>
    <row r="195" ht="43.9" customHeight="1" x14ac:dyDescent="0.25"/>
    <row r="196" ht="43.9" customHeight="1" x14ac:dyDescent="0.25"/>
    <row r="197" ht="43.9" customHeight="1" x14ac:dyDescent="0.25"/>
    <row r="198" ht="43.9" customHeight="1" x14ac:dyDescent="0.25"/>
    <row r="199" ht="43.9" customHeight="1" x14ac:dyDescent="0.25"/>
    <row r="200" ht="43.9" customHeight="1" x14ac:dyDescent="0.25"/>
    <row r="201" ht="43.9" customHeight="1" x14ac:dyDescent="0.25"/>
    <row r="202" ht="43.9" customHeight="1" x14ac:dyDescent="0.25"/>
    <row r="203" ht="43.9" customHeight="1" x14ac:dyDescent="0.25"/>
    <row r="204" ht="43.9" customHeight="1" x14ac:dyDescent="0.25"/>
    <row r="205" ht="43.9" customHeight="1" x14ac:dyDescent="0.25"/>
    <row r="206" ht="43.9" customHeight="1" x14ac:dyDescent="0.25"/>
    <row r="207" ht="43.9" customHeight="1" x14ac:dyDescent="0.25"/>
    <row r="208" ht="43.9" customHeight="1" x14ac:dyDescent="0.25"/>
    <row r="209" ht="43.9" customHeight="1" x14ac:dyDescent="0.25"/>
    <row r="210" ht="43.9" customHeight="1" x14ac:dyDescent="0.25"/>
    <row r="211" ht="43.9" customHeight="1" x14ac:dyDescent="0.25"/>
    <row r="212" ht="43.9" customHeight="1" x14ac:dyDescent="0.25"/>
    <row r="213" ht="43.9" customHeight="1" x14ac:dyDescent="0.25"/>
    <row r="214" ht="43.9" customHeight="1" x14ac:dyDescent="0.25"/>
    <row r="215" ht="43.9" customHeight="1" x14ac:dyDescent="0.25"/>
    <row r="216" ht="43.9" customHeight="1" x14ac:dyDescent="0.25"/>
    <row r="217" ht="43.9" customHeight="1" x14ac:dyDescent="0.25"/>
    <row r="218" ht="43.9" customHeight="1" x14ac:dyDescent="0.25"/>
    <row r="219" ht="43.9" customHeight="1" x14ac:dyDescent="0.25"/>
    <row r="220" ht="43.9" customHeight="1" x14ac:dyDescent="0.25"/>
    <row r="221" ht="43.9" customHeight="1" x14ac:dyDescent="0.25"/>
    <row r="222" ht="43.9" customHeight="1" x14ac:dyDescent="0.25"/>
    <row r="223" ht="43.9" customHeight="1" x14ac:dyDescent="0.25"/>
    <row r="224" ht="43.9" customHeight="1" x14ac:dyDescent="0.25"/>
    <row r="225" ht="43.9" customHeight="1" x14ac:dyDescent="0.25"/>
    <row r="226" ht="43.9" customHeight="1" x14ac:dyDescent="0.25"/>
    <row r="227" ht="43.9" customHeight="1" x14ac:dyDescent="0.25"/>
    <row r="228" ht="43.9" customHeight="1" x14ac:dyDescent="0.25"/>
    <row r="229" ht="43.9" customHeight="1" x14ac:dyDescent="0.25"/>
    <row r="230" ht="43.9" customHeight="1" x14ac:dyDescent="0.25"/>
    <row r="231" ht="43.9" customHeight="1" x14ac:dyDescent="0.25"/>
    <row r="232" ht="43.9" customHeight="1" x14ac:dyDescent="0.25"/>
    <row r="233" ht="43.9" customHeight="1" x14ac:dyDescent="0.25"/>
    <row r="234" ht="43.9" customHeight="1" x14ac:dyDescent="0.25"/>
    <row r="235" ht="43.9" customHeight="1" x14ac:dyDescent="0.25"/>
    <row r="236" ht="43.9" customHeight="1" x14ac:dyDescent="0.25"/>
    <row r="237" ht="43.9" customHeight="1" x14ac:dyDescent="0.25"/>
    <row r="238" ht="43.9" customHeight="1" x14ac:dyDescent="0.25"/>
    <row r="239" ht="43.9" customHeight="1" x14ac:dyDescent="0.25"/>
    <row r="240" ht="43.9" customHeight="1" x14ac:dyDescent="0.25"/>
    <row r="241" ht="43.9" customHeight="1" x14ac:dyDescent="0.25"/>
    <row r="242" ht="43.9" customHeight="1" x14ac:dyDescent="0.25"/>
    <row r="243" ht="43.9" customHeight="1" x14ac:dyDescent="0.25"/>
    <row r="244" ht="43.9" customHeight="1" x14ac:dyDescent="0.25"/>
    <row r="245" ht="43.9" customHeight="1" x14ac:dyDescent="0.25"/>
    <row r="246" ht="43.9" customHeight="1" x14ac:dyDescent="0.25"/>
    <row r="247" ht="43.9" customHeight="1" x14ac:dyDescent="0.25"/>
    <row r="248" ht="43.9" customHeight="1" x14ac:dyDescent="0.25"/>
    <row r="249" ht="43.9" customHeight="1" x14ac:dyDescent="0.25"/>
    <row r="250" ht="43.9" customHeight="1" x14ac:dyDescent="0.25"/>
    <row r="251" ht="43.9" customHeight="1" x14ac:dyDescent="0.25"/>
    <row r="252" ht="43.9" customHeight="1" x14ac:dyDescent="0.25"/>
    <row r="253" ht="43.9" customHeight="1" x14ac:dyDescent="0.25"/>
    <row r="254" ht="43.9" customHeight="1" x14ac:dyDescent="0.25"/>
    <row r="255" ht="43.9" customHeight="1" x14ac:dyDescent="0.25"/>
    <row r="256" ht="43.9" customHeight="1" x14ac:dyDescent="0.25"/>
    <row r="257" ht="43.9" customHeight="1" x14ac:dyDescent="0.25"/>
    <row r="258" ht="43.9" customHeight="1" x14ac:dyDescent="0.25"/>
    <row r="259" ht="43.9" customHeight="1" x14ac:dyDescent="0.25"/>
    <row r="260" ht="43.9" customHeight="1" x14ac:dyDescent="0.25"/>
    <row r="261" ht="43.9" customHeight="1" x14ac:dyDescent="0.25"/>
    <row r="262" ht="43.9" customHeight="1" x14ac:dyDescent="0.25"/>
    <row r="263" ht="43.9" customHeight="1" x14ac:dyDescent="0.25"/>
    <row r="264" ht="43.9" customHeight="1" x14ac:dyDescent="0.25"/>
    <row r="265" ht="43.9" customHeight="1" x14ac:dyDescent="0.25"/>
    <row r="266" ht="43.9" customHeight="1" x14ac:dyDescent="0.25"/>
    <row r="267" ht="43.9" customHeight="1" x14ac:dyDescent="0.25"/>
    <row r="268" ht="43.9" customHeight="1" x14ac:dyDescent="0.25"/>
    <row r="269" ht="43.9" customHeight="1" x14ac:dyDescent="0.25"/>
    <row r="270" ht="43.9" customHeight="1" x14ac:dyDescent="0.25"/>
    <row r="271" ht="43.9" customHeight="1" x14ac:dyDescent="0.25"/>
    <row r="272" ht="43.9" customHeight="1" x14ac:dyDescent="0.25"/>
    <row r="273" ht="43.9" customHeight="1" x14ac:dyDescent="0.25"/>
    <row r="274" ht="43.9" customHeight="1" x14ac:dyDescent="0.25"/>
    <row r="275" ht="43.9" customHeight="1" x14ac:dyDescent="0.25"/>
    <row r="276" ht="43.9" customHeight="1" x14ac:dyDescent="0.25"/>
    <row r="277" ht="43.9" customHeight="1" x14ac:dyDescent="0.25"/>
    <row r="278" ht="43.9" customHeight="1" x14ac:dyDescent="0.25"/>
    <row r="279" ht="43.9" customHeight="1" x14ac:dyDescent="0.25"/>
    <row r="280" ht="43.9" customHeight="1" x14ac:dyDescent="0.25"/>
    <row r="281" ht="43.9" customHeight="1" x14ac:dyDescent="0.25"/>
    <row r="282" ht="43.9" customHeight="1" x14ac:dyDescent="0.25"/>
    <row r="283" ht="43.9" customHeight="1" x14ac:dyDescent="0.25"/>
    <row r="284" ht="43.9" customHeight="1" x14ac:dyDescent="0.25"/>
    <row r="285" ht="43.9" customHeight="1" x14ac:dyDescent="0.25"/>
    <row r="286" ht="43.9" customHeight="1" x14ac:dyDescent="0.25"/>
    <row r="287" ht="43.9" customHeight="1" x14ac:dyDescent="0.25"/>
    <row r="288" ht="43.9" customHeight="1" x14ac:dyDescent="0.25"/>
    <row r="289" ht="43.9" customHeight="1" x14ac:dyDescent="0.25"/>
    <row r="290" ht="43.9" customHeight="1" x14ac:dyDescent="0.25"/>
    <row r="291" ht="43.9" customHeight="1" x14ac:dyDescent="0.25"/>
    <row r="292" ht="43.9" customHeight="1" x14ac:dyDescent="0.25"/>
    <row r="293" ht="43.9" customHeight="1" x14ac:dyDescent="0.25"/>
    <row r="294" ht="43.9" customHeight="1" x14ac:dyDescent="0.25"/>
    <row r="295" ht="43.9" customHeight="1" x14ac:dyDescent="0.25"/>
    <row r="296" ht="43.9" customHeight="1" x14ac:dyDescent="0.25"/>
    <row r="297" ht="43.9" customHeight="1" x14ac:dyDescent="0.25"/>
    <row r="298" ht="43.9" customHeight="1" x14ac:dyDescent="0.25"/>
    <row r="299" ht="43.9" customHeight="1" x14ac:dyDescent="0.25"/>
    <row r="300" ht="43.9" customHeight="1" x14ac:dyDescent="0.25"/>
    <row r="301" ht="43.9" customHeight="1" x14ac:dyDescent="0.25"/>
    <row r="302" ht="43.9" customHeight="1" x14ac:dyDescent="0.25"/>
    <row r="303" ht="43.9" customHeight="1" x14ac:dyDescent="0.25"/>
    <row r="304" ht="43.9" customHeight="1" x14ac:dyDescent="0.25"/>
    <row r="305" ht="43.9" customHeight="1" x14ac:dyDescent="0.25"/>
    <row r="306" ht="43.9" customHeight="1" x14ac:dyDescent="0.25"/>
    <row r="307" ht="43.9" customHeight="1" x14ac:dyDescent="0.25"/>
    <row r="308" ht="43.9" customHeight="1" x14ac:dyDescent="0.25"/>
    <row r="309" ht="43.9" customHeight="1" x14ac:dyDescent="0.25"/>
    <row r="310" ht="43.9" customHeight="1" x14ac:dyDescent="0.25"/>
    <row r="311" ht="43.9" customHeight="1" x14ac:dyDescent="0.25"/>
    <row r="312" ht="43.9" customHeight="1" x14ac:dyDescent="0.25"/>
    <row r="313" ht="43.9" customHeight="1" x14ac:dyDescent="0.25"/>
    <row r="314" ht="43.9" customHeight="1" x14ac:dyDescent="0.25"/>
    <row r="315" ht="43.9" customHeight="1" x14ac:dyDescent="0.25"/>
    <row r="316" ht="43.9" customHeight="1" x14ac:dyDescent="0.25"/>
    <row r="317" ht="43.9" customHeight="1" x14ac:dyDescent="0.25"/>
    <row r="318" ht="43.9" customHeight="1" x14ac:dyDescent="0.25"/>
    <row r="319" ht="43.9" customHeight="1" x14ac:dyDescent="0.25"/>
    <row r="320" ht="43.9" customHeight="1" x14ac:dyDescent="0.25"/>
    <row r="321" ht="43.9" customHeight="1" x14ac:dyDescent="0.25"/>
    <row r="322" ht="43.9" customHeight="1" x14ac:dyDescent="0.25"/>
    <row r="323" ht="43.9" customHeight="1" x14ac:dyDescent="0.25"/>
    <row r="324" ht="43.9" customHeight="1" x14ac:dyDescent="0.25"/>
    <row r="325" ht="43.9" customHeight="1" x14ac:dyDescent="0.25"/>
    <row r="326" ht="43.9" customHeight="1" x14ac:dyDescent="0.25"/>
    <row r="327" ht="43.9" customHeight="1" x14ac:dyDescent="0.25"/>
    <row r="328" ht="43.9" customHeight="1" x14ac:dyDescent="0.25"/>
    <row r="329" ht="43.9" customHeight="1" x14ac:dyDescent="0.25"/>
    <row r="330" ht="43.9" customHeight="1" x14ac:dyDescent="0.25"/>
    <row r="331" ht="43.9" customHeight="1" x14ac:dyDescent="0.25"/>
    <row r="332" ht="43.9" customHeight="1" x14ac:dyDescent="0.25"/>
    <row r="333" ht="43.9" customHeight="1" x14ac:dyDescent="0.25"/>
    <row r="334" ht="43.9" customHeight="1" x14ac:dyDescent="0.25"/>
    <row r="335" ht="43.9" customHeight="1" x14ac:dyDescent="0.25"/>
    <row r="336" ht="43.9" customHeight="1" x14ac:dyDescent="0.25"/>
    <row r="337" ht="43.9" customHeight="1" x14ac:dyDescent="0.25"/>
    <row r="338" ht="43.9" customHeight="1" x14ac:dyDescent="0.25"/>
    <row r="339" ht="43.9" customHeight="1" x14ac:dyDescent="0.25"/>
    <row r="340" ht="43.9" customHeight="1" x14ac:dyDescent="0.25"/>
    <row r="341" ht="43.9" customHeight="1" x14ac:dyDescent="0.25"/>
    <row r="342" ht="43.9" customHeight="1" x14ac:dyDescent="0.25"/>
    <row r="343" ht="43.9" customHeight="1" x14ac:dyDescent="0.25"/>
    <row r="344" ht="43.9" customHeight="1" x14ac:dyDescent="0.25"/>
    <row r="345" ht="43.9" customHeight="1" x14ac:dyDescent="0.25"/>
    <row r="346" ht="43.9" customHeight="1" x14ac:dyDescent="0.25"/>
    <row r="347" ht="43.9" customHeight="1" x14ac:dyDescent="0.25"/>
    <row r="348" ht="43.9" customHeight="1" x14ac:dyDescent="0.25"/>
    <row r="349" ht="43.9" customHeight="1" x14ac:dyDescent="0.25"/>
    <row r="350" ht="43.9" customHeight="1" x14ac:dyDescent="0.25"/>
    <row r="351" ht="43.9" customHeight="1" x14ac:dyDescent="0.25"/>
    <row r="352" ht="43.9" customHeight="1" x14ac:dyDescent="0.25"/>
    <row r="353" ht="43.9" customHeight="1" x14ac:dyDescent="0.25"/>
    <row r="354" ht="43.9" customHeight="1" x14ac:dyDescent="0.25"/>
    <row r="355" ht="43.9" customHeight="1" x14ac:dyDescent="0.25"/>
    <row r="356" ht="43.9" customHeight="1" x14ac:dyDescent="0.25"/>
    <row r="357" ht="43.9" customHeight="1" x14ac:dyDescent="0.25"/>
    <row r="358" ht="43.9" customHeight="1" x14ac:dyDescent="0.25"/>
    <row r="359" ht="43.9" customHeight="1" x14ac:dyDescent="0.25"/>
    <row r="360" ht="43.9" customHeight="1" x14ac:dyDescent="0.25"/>
    <row r="361" ht="43.9" customHeight="1" x14ac:dyDescent="0.25"/>
    <row r="362" ht="43.9" customHeight="1" x14ac:dyDescent="0.25"/>
    <row r="363" ht="43.9" customHeight="1" x14ac:dyDescent="0.25"/>
    <row r="364" ht="43.9" customHeight="1" x14ac:dyDescent="0.25"/>
    <row r="365" ht="43.9" customHeight="1" x14ac:dyDescent="0.25"/>
    <row r="366" ht="43.9" customHeight="1" x14ac:dyDescent="0.25"/>
    <row r="367" ht="43.9" customHeight="1" x14ac:dyDescent="0.25"/>
    <row r="368" ht="43.9" customHeight="1" x14ac:dyDescent="0.25"/>
    <row r="369" ht="43.9" customHeight="1" x14ac:dyDescent="0.25"/>
    <row r="370" ht="43.9" customHeight="1" x14ac:dyDescent="0.25"/>
    <row r="371" ht="43.9" customHeight="1" x14ac:dyDescent="0.25"/>
    <row r="372" ht="43.9" customHeight="1" x14ac:dyDescent="0.25"/>
    <row r="373" ht="43.9" customHeight="1" x14ac:dyDescent="0.25"/>
    <row r="374" ht="43.9" customHeight="1" x14ac:dyDescent="0.25"/>
    <row r="375" ht="43.9" customHeight="1" x14ac:dyDescent="0.25"/>
    <row r="376" ht="43.9" customHeight="1" x14ac:dyDescent="0.25"/>
    <row r="377" ht="43.9" customHeight="1" x14ac:dyDescent="0.25"/>
    <row r="378" ht="43.9" customHeight="1" x14ac:dyDescent="0.25"/>
    <row r="379" ht="43.9" customHeight="1" x14ac:dyDescent="0.25"/>
    <row r="380" ht="43.9" customHeight="1" x14ac:dyDescent="0.25"/>
    <row r="381" ht="43.9" customHeight="1" x14ac:dyDescent="0.25"/>
    <row r="382" ht="43.9" customHeight="1" x14ac:dyDescent="0.25"/>
    <row r="383" ht="43.9" customHeight="1" x14ac:dyDescent="0.25"/>
    <row r="384" ht="43.9" customHeight="1" x14ac:dyDescent="0.25"/>
    <row r="385" ht="43.9" customHeight="1" x14ac:dyDescent="0.25"/>
    <row r="386" ht="43.9" customHeight="1" x14ac:dyDescent="0.25"/>
    <row r="387" ht="43.9" customHeight="1" x14ac:dyDescent="0.25"/>
    <row r="388" ht="43.9" customHeight="1" x14ac:dyDescent="0.25"/>
    <row r="389" ht="43.9" customHeight="1" x14ac:dyDescent="0.25"/>
    <row r="390" ht="43.9" customHeight="1" x14ac:dyDescent="0.25"/>
    <row r="391" ht="43.9" customHeight="1" x14ac:dyDescent="0.25"/>
    <row r="392" ht="43.9" customHeight="1" x14ac:dyDescent="0.25"/>
    <row r="393" ht="43.9" customHeight="1" x14ac:dyDescent="0.25"/>
    <row r="394" ht="43.9" customHeight="1" x14ac:dyDescent="0.25"/>
    <row r="395" ht="43.9" customHeight="1" x14ac:dyDescent="0.25"/>
    <row r="396" ht="43.9" customHeight="1" x14ac:dyDescent="0.25"/>
    <row r="397" ht="43.9" customHeight="1" x14ac:dyDescent="0.25"/>
    <row r="398" ht="43.9" customHeight="1" x14ac:dyDescent="0.25"/>
    <row r="399" ht="43.9" customHeight="1" x14ac:dyDescent="0.25"/>
    <row r="400" ht="43.9" customHeight="1" x14ac:dyDescent="0.25"/>
    <row r="401" ht="43.9" customHeight="1" x14ac:dyDescent="0.25"/>
    <row r="402" ht="43.9" customHeight="1" x14ac:dyDescent="0.25"/>
    <row r="403" ht="43.9" customHeight="1" x14ac:dyDescent="0.25"/>
    <row r="404" ht="43.9" customHeight="1" x14ac:dyDescent="0.25"/>
    <row r="405" ht="43.9" customHeight="1" x14ac:dyDescent="0.25"/>
    <row r="406" ht="43.9" customHeight="1" x14ac:dyDescent="0.25"/>
    <row r="407" ht="43.9" customHeight="1" x14ac:dyDescent="0.25"/>
    <row r="408" ht="43.9" customHeight="1" x14ac:dyDescent="0.25"/>
    <row r="409" ht="43.9" customHeight="1" x14ac:dyDescent="0.25"/>
    <row r="410" ht="43.9" customHeight="1" x14ac:dyDescent="0.25"/>
    <row r="411" ht="43.9" customHeight="1" x14ac:dyDescent="0.25"/>
    <row r="412" ht="43.9" customHeight="1" x14ac:dyDescent="0.25"/>
    <row r="413" ht="43.9" customHeight="1" x14ac:dyDescent="0.25"/>
    <row r="414" ht="43.9" customHeight="1" x14ac:dyDescent="0.25"/>
    <row r="415" ht="43.9" customHeight="1" x14ac:dyDescent="0.25"/>
    <row r="416" ht="43.9" customHeight="1" x14ac:dyDescent="0.25"/>
    <row r="417" ht="43.9" customHeight="1" x14ac:dyDescent="0.25"/>
    <row r="418" ht="43.9" customHeight="1" x14ac:dyDescent="0.25"/>
    <row r="419" ht="43.9" customHeight="1" x14ac:dyDescent="0.25"/>
    <row r="420" ht="43.9" customHeight="1" x14ac:dyDescent="0.25"/>
    <row r="421" ht="43.9" customHeight="1" x14ac:dyDescent="0.25"/>
    <row r="422" ht="43.9" customHeight="1" x14ac:dyDescent="0.25"/>
    <row r="423" ht="43.9" customHeight="1" x14ac:dyDescent="0.25"/>
    <row r="424" ht="43.9" customHeight="1" x14ac:dyDescent="0.25"/>
    <row r="425" ht="43.9" customHeight="1" x14ac:dyDescent="0.25"/>
    <row r="426" ht="43.9" customHeight="1" x14ac:dyDescent="0.25"/>
    <row r="427" ht="43.9" customHeight="1" x14ac:dyDescent="0.25"/>
    <row r="428" ht="43.9" customHeight="1" x14ac:dyDescent="0.25"/>
    <row r="429" ht="43.9" customHeight="1" x14ac:dyDescent="0.25"/>
    <row r="430" ht="43.9" customHeight="1" x14ac:dyDescent="0.25"/>
    <row r="431" ht="43.9" customHeight="1" x14ac:dyDescent="0.25"/>
    <row r="432" ht="43.9" customHeight="1" x14ac:dyDescent="0.25"/>
    <row r="433" ht="43.9" customHeight="1" x14ac:dyDescent="0.25"/>
    <row r="434" ht="43.9" customHeight="1" x14ac:dyDescent="0.25"/>
    <row r="435" ht="43.9" customHeight="1" x14ac:dyDescent="0.25"/>
    <row r="436" ht="43.9" customHeight="1" x14ac:dyDescent="0.25"/>
    <row r="437" ht="43.9" customHeight="1" x14ac:dyDescent="0.25"/>
    <row r="438" ht="43.9" customHeight="1" x14ac:dyDescent="0.25"/>
    <row r="439" ht="43.9" customHeight="1" x14ac:dyDescent="0.25"/>
    <row r="440" ht="43.9" customHeight="1" x14ac:dyDescent="0.25"/>
    <row r="441" ht="43.9" customHeight="1" x14ac:dyDescent="0.25"/>
    <row r="442" ht="43.9" customHeight="1" x14ac:dyDescent="0.25"/>
    <row r="443" ht="43.9" customHeight="1" x14ac:dyDescent="0.25"/>
    <row r="444" ht="43.9" customHeight="1" x14ac:dyDescent="0.25"/>
    <row r="445" ht="43.9" customHeight="1" x14ac:dyDescent="0.25"/>
    <row r="446" ht="43.9" customHeight="1" x14ac:dyDescent="0.25"/>
    <row r="447" ht="43.9" customHeight="1" x14ac:dyDescent="0.25"/>
    <row r="448" ht="43.9" customHeight="1" x14ac:dyDescent="0.25"/>
    <row r="449" ht="43.9" customHeight="1" x14ac:dyDescent="0.25"/>
    <row r="450" ht="43.9" customHeight="1" x14ac:dyDescent="0.25"/>
    <row r="451" ht="43.9" customHeight="1" x14ac:dyDescent="0.25"/>
    <row r="452" ht="43.9" customHeight="1" x14ac:dyDescent="0.25"/>
    <row r="453" ht="43.9" customHeight="1" x14ac:dyDescent="0.25"/>
    <row r="454" ht="43.9" customHeight="1" x14ac:dyDescent="0.25"/>
    <row r="455" ht="43.9" customHeight="1" x14ac:dyDescent="0.25"/>
    <row r="456" ht="43.9" customHeight="1" x14ac:dyDescent="0.25"/>
    <row r="457" ht="43.9" customHeight="1" x14ac:dyDescent="0.25"/>
    <row r="458" ht="43.9" customHeight="1" x14ac:dyDescent="0.25"/>
    <row r="459" ht="43.9" customHeight="1" x14ac:dyDescent="0.25"/>
    <row r="460" ht="43.9" customHeight="1" x14ac:dyDescent="0.25"/>
    <row r="461" ht="43.9" customHeight="1" x14ac:dyDescent="0.25"/>
    <row r="462" ht="43.9" customHeight="1" x14ac:dyDescent="0.25"/>
    <row r="463" ht="43.9" customHeight="1" x14ac:dyDescent="0.25"/>
    <row r="464" ht="43.9" customHeight="1" x14ac:dyDescent="0.25"/>
    <row r="465" ht="43.9" customHeight="1" x14ac:dyDescent="0.25"/>
    <row r="466" ht="43.9" customHeight="1" x14ac:dyDescent="0.25"/>
    <row r="467" ht="43.9" customHeight="1" x14ac:dyDescent="0.25"/>
    <row r="468" ht="43.9" customHeight="1" x14ac:dyDescent="0.25"/>
    <row r="469" ht="43.9" customHeight="1" x14ac:dyDescent="0.25"/>
    <row r="470" ht="43.9" customHeight="1" x14ac:dyDescent="0.25"/>
    <row r="471" ht="43.9" customHeight="1" x14ac:dyDescent="0.25"/>
    <row r="472" ht="43.9" customHeight="1" x14ac:dyDescent="0.25"/>
    <row r="473" ht="43.9" customHeight="1" x14ac:dyDescent="0.25"/>
    <row r="474" ht="43.9" customHeight="1" x14ac:dyDescent="0.25"/>
    <row r="475" ht="43.9" customHeight="1" x14ac:dyDescent="0.25"/>
    <row r="476" ht="43.9" customHeight="1" x14ac:dyDescent="0.25"/>
    <row r="477" ht="43.9" customHeight="1" x14ac:dyDescent="0.25"/>
    <row r="478" ht="43.9" customHeight="1" x14ac:dyDescent="0.25"/>
    <row r="479" ht="43.9" customHeight="1" x14ac:dyDescent="0.25"/>
    <row r="480" ht="43.9" customHeight="1" x14ac:dyDescent="0.25"/>
    <row r="481" ht="43.9" customHeight="1" x14ac:dyDescent="0.25"/>
    <row r="482" ht="43.9" customHeight="1" x14ac:dyDescent="0.25"/>
    <row r="483" ht="43.9" customHeight="1" x14ac:dyDescent="0.25"/>
    <row r="484" ht="43.9" customHeight="1" x14ac:dyDescent="0.25"/>
    <row r="485" ht="43.9" customHeight="1" x14ac:dyDescent="0.25"/>
    <row r="486" ht="43.9" customHeight="1" x14ac:dyDescent="0.25"/>
    <row r="487" ht="43.9" customHeight="1" x14ac:dyDescent="0.25"/>
    <row r="488" ht="43.9" customHeight="1" x14ac:dyDescent="0.25"/>
    <row r="489" ht="43.9" customHeight="1" x14ac:dyDescent="0.25"/>
    <row r="490" ht="43.9" customHeight="1" x14ac:dyDescent="0.25"/>
    <row r="491" ht="43.9" customHeight="1" x14ac:dyDescent="0.25"/>
    <row r="492" ht="43.9" customHeight="1" x14ac:dyDescent="0.25"/>
    <row r="493" ht="43.9" customHeight="1" x14ac:dyDescent="0.25"/>
    <row r="494" ht="43.9" customHeight="1" x14ac:dyDescent="0.25"/>
    <row r="495" ht="43.9" customHeight="1" x14ac:dyDescent="0.25"/>
    <row r="496" ht="43.9" customHeight="1" x14ac:dyDescent="0.25"/>
    <row r="497" ht="43.9" customHeight="1" x14ac:dyDescent="0.25"/>
    <row r="498" ht="43.9" customHeight="1" x14ac:dyDescent="0.25"/>
    <row r="499" ht="43.9" customHeight="1" x14ac:dyDescent="0.25"/>
    <row r="500" ht="43.9" customHeight="1" x14ac:dyDescent="0.25"/>
    <row r="501" ht="43.9" customHeight="1" x14ac:dyDescent="0.25"/>
    <row r="502" ht="43.9" customHeight="1" x14ac:dyDescent="0.25"/>
    <row r="503" ht="43.9" customHeight="1" x14ac:dyDescent="0.25"/>
    <row r="504" ht="43.9" customHeight="1" x14ac:dyDescent="0.25"/>
    <row r="505" ht="43.9" customHeight="1" x14ac:dyDescent="0.25"/>
    <row r="506" ht="43.9" customHeight="1" x14ac:dyDescent="0.25"/>
    <row r="507" ht="43.9" customHeight="1" x14ac:dyDescent="0.25"/>
    <row r="508" ht="43.9" customHeight="1" x14ac:dyDescent="0.25"/>
    <row r="509" ht="43.9" customHeight="1" x14ac:dyDescent="0.25"/>
    <row r="510" ht="43.9" customHeight="1" x14ac:dyDescent="0.25"/>
    <row r="511" ht="43.9" customHeight="1" x14ac:dyDescent="0.25"/>
    <row r="512" ht="43.9" customHeight="1" x14ac:dyDescent="0.25"/>
    <row r="513" ht="43.9" customHeight="1" x14ac:dyDescent="0.25"/>
    <row r="514" ht="43.9" customHeight="1" x14ac:dyDescent="0.25"/>
    <row r="515" ht="43.9" customHeight="1" x14ac:dyDescent="0.25"/>
    <row r="516" ht="43.9" customHeight="1" x14ac:dyDescent="0.25"/>
    <row r="517" ht="43.9" customHeight="1" x14ac:dyDescent="0.25"/>
    <row r="518" ht="43.9" customHeight="1" x14ac:dyDescent="0.25"/>
    <row r="519" ht="43.9" customHeight="1" x14ac:dyDescent="0.25"/>
    <row r="520" ht="43.9" customHeight="1" x14ac:dyDescent="0.25"/>
    <row r="521" ht="43.9" customHeight="1" x14ac:dyDescent="0.25"/>
    <row r="522" ht="43.9" customHeight="1" x14ac:dyDescent="0.25"/>
    <row r="523" ht="43.9" customHeight="1" x14ac:dyDescent="0.25"/>
    <row r="524" ht="43.9" customHeight="1" x14ac:dyDescent="0.25"/>
    <row r="525" ht="43.9" customHeight="1" x14ac:dyDescent="0.25"/>
    <row r="526" ht="43.9" customHeight="1" x14ac:dyDescent="0.25"/>
    <row r="527" ht="43.9" customHeight="1" x14ac:dyDescent="0.25"/>
    <row r="528" ht="43.9" customHeight="1" x14ac:dyDescent="0.25"/>
    <row r="529" ht="43.9" customHeight="1" x14ac:dyDescent="0.25"/>
    <row r="530" ht="43.9" customHeight="1" x14ac:dyDescent="0.25"/>
    <row r="531" ht="43.9" customHeight="1" x14ac:dyDescent="0.25"/>
    <row r="532" ht="43.9" customHeight="1" x14ac:dyDescent="0.25"/>
    <row r="533" ht="43.9" customHeight="1" x14ac:dyDescent="0.25"/>
    <row r="534" ht="43.9" customHeight="1" x14ac:dyDescent="0.25"/>
    <row r="535" ht="43.9" customHeight="1" x14ac:dyDescent="0.25"/>
    <row r="536" ht="43.9" customHeight="1" x14ac:dyDescent="0.25"/>
    <row r="537" ht="43.9" customHeight="1" x14ac:dyDescent="0.25"/>
    <row r="538" ht="43.9" customHeight="1" x14ac:dyDescent="0.25"/>
    <row r="539" ht="43.9" customHeight="1" x14ac:dyDescent="0.25"/>
    <row r="540" ht="43.9" customHeight="1" x14ac:dyDescent="0.25"/>
    <row r="541" ht="43.9" customHeight="1" x14ac:dyDescent="0.25"/>
    <row r="542" ht="43.9" customHeight="1" x14ac:dyDescent="0.25"/>
    <row r="543" ht="43.9" customHeight="1" x14ac:dyDescent="0.25"/>
    <row r="544" ht="43.9" customHeight="1" x14ac:dyDescent="0.25"/>
    <row r="545" ht="43.9" customHeight="1" x14ac:dyDescent="0.25"/>
    <row r="546" ht="43.9" customHeight="1" x14ac:dyDescent="0.25"/>
    <row r="547" ht="43.9" customHeight="1" x14ac:dyDescent="0.25"/>
    <row r="548" ht="43.9" customHeight="1" x14ac:dyDescent="0.25"/>
    <row r="549" ht="43.9" customHeight="1" x14ac:dyDescent="0.25"/>
    <row r="550" ht="43.9" customHeight="1" x14ac:dyDescent="0.25"/>
    <row r="551" ht="43.9" customHeight="1" x14ac:dyDescent="0.25"/>
    <row r="552" ht="43.9" customHeight="1" x14ac:dyDescent="0.25"/>
    <row r="553" ht="43.9" customHeight="1" x14ac:dyDescent="0.25"/>
    <row r="554" ht="43.9" customHeight="1" x14ac:dyDescent="0.25"/>
    <row r="555" ht="43.9" customHeight="1" x14ac:dyDescent="0.25"/>
    <row r="556" ht="43.9" customHeight="1" x14ac:dyDescent="0.25"/>
    <row r="557" ht="43.9" customHeight="1" x14ac:dyDescent="0.25"/>
    <row r="558" ht="43.9" customHeight="1" x14ac:dyDescent="0.25"/>
    <row r="559" ht="43.9" customHeight="1" x14ac:dyDescent="0.25"/>
    <row r="560" ht="43.9" customHeight="1" x14ac:dyDescent="0.25"/>
    <row r="561" ht="43.9" customHeight="1" x14ac:dyDescent="0.25"/>
    <row r="562" ht="43.9" customHeight="1" x14ac:dyDescent="0.25"/>
    <row r="563" ht="43.9" customHeight="1" x14ac:dyDescent="0.25"/>
    <row r="564" ht="43.9" customHeight="1" x14ac:dyDescent="0.25"/>
    <row r="565" ht="43.9" customHeight="1" x14ac:dyDescent="0.25"/>
    <row r="566" ht="43.9" customHeight="1" x14ac:dyDescent="0.25"/>
    <row r="567" ht="43.9" customHeight="1" x14ac:dyDescent="0.25"/>
    <row r="568" ht="43.9" customHeight="1" x14ac:dyDescent="0.25"/>
    <row r="569" ht="43.9" customHeight="1" x14ac:dyDescent="0.25"/>
    <row r="570" ht="43.9" customHeight="1" x14ac:dyDescent="0.25"/>
    <row r="571" ht="43.9" customHeight="1" x14ac:dyDescent="0.25"/>
    <row r="572" ht="43.9" customHeight="1" x14ac:dyDescent="0.25"/>
    <row r="573" ht="43.9" customHeight="1" x14ac:dyDescent="0.25"/>
    <row r="574" ht="43.9" customHeight="1" x14ac:dyDescent="0.25"/>
    <row r="575" ht="43.9" customHeight="1" x14ac:dyDescent="0.25"/>
    <row r="576" ht="43.9" customHeight="1" x14ac:dyDescent="0.25"/>
    <row r="577" ht="43.9" customHeight="1" x14ac:dyDescent="0.25"/>
    <row r="578" ht="43.9" customHeight="1" x14ac:dyDescent="0.25"/>
    <row r="579" ht="43.9" customHeight="1" x14ac:dyDescent="0.25"/>
    <row r="580" ht="43.9" customHeight="1" x14ac:dyDescent="0.25"/>
    <row r="581" ht="43.9" customHeight="1" x14ac:dyDescent="0.25"/>
    <row r="582" ht="43.9" customHeight="1" x14ac:dyDescent="0.25"/>
    <row r="583" ht="43.9" customHeight="1" x14ac:dyDescent="0.25"/>
    <row r="584" ht="43.9" customHeight="1" x14ac:dyDescent="0.25"/>
    <row r="585" ht="43.9" customHeight="1" x14ac:dyDescent="0.25"/>
    <row r="586" ht="43.9" customHeight="1" x14ac:dyDescent="0.25"/>
    <row r="587" ht="43.9" customHeight="1" x14ac:dyDescent="0.25"/>
    <row r="588" ht="43.9" customHeight="1" x14ac:dyDescent="0.25"/>
    <row r="589" ht="43.9" customHeight="1" x14ac:dyDescent="0.25"/>
    <row r="590" ht="43.9" customHeight="1" x14ac:dyDescent="0.25"/>
    <row r="591" ht="43.9" customHeight="1" x14ac:dyDescent="0.25"/>
    <row r="592" ht="43.9" customHeight="1" x14ac:dyDescent="0.25"/>
    <row r="593" ht="43.9" customHeight="1" x14ac:dyDescent="0.25"/>
    <row r="594" ht="43.9" customHeight="1" x14ac:dyDescent="0.25"/>
    <row r="595" ht="43.9" customHeight="1" x14ac:dyDescent="0.25"/>
    <row r="596" ht="43.9" customHeight="1" x14ac:dyDescent="0.25"/>
    <row r="597" ht="43.9" customHeight="1" x14ac:dyDescent="0.25"/>
    <row r="598" ht="43.9" customHeight="1" x14ac:dyDescent="0.25"/>
    <row r="599" ht="43.9" customHeight="1" x14ac:dyDescent="0.25"/>
    <row r="600" ht="43.9" customHeight="1" x14ac:dyDescent="0.25"/>
    <row r="601" ht="43.9" customHeight="1" x14ac:dyDescent="0.25"/>
    <row r="602" ht="43.9" customHeight="1" x14ac:dyDescent="0.25"/>
    <row r="603" ht="43.9" customHeight="1" x14ac:dyDescent="0.25"/>
    <row r="604" ht="43.9" customHeight="1" x14ac:dyDescent="0.25"/>
    <row r="605" ht="43.9" customHeight="1" x14ac:dyDescent="0.25"/>
    <row r="606" ht="43.9" customHeight="1" x14ac:dyDescent="0.25"/>
    <row r="607" ht="43.9" customHeight="1" x14ac:dyDescent="0.25"/>
    <row r="608" ht="43.9" customHeight="1" x14ac:dyDescent="0.25"/>
    <row r="609" ht="43.9" customHeight="1" x14ac:dyDescent="0.25"/>
    <row r="610" ht="43.9" customHeight="1" x14ac:dyDescent="0.25"/>
    <row r="611" ht="43.9" customHeight="1" x14ac:dyDescent="0.25"/>
    <row r="612" ht="43.9" customHeight="1" x14ac:dyDescent="0.25"/>
    <row r="613" ht="43.9" customHeight="1" x14ac:dyDescent="0.25"/>
    <row r="614" ht="43.9" customHeight="1" x14ac:dyDescent="0.25"/>
    <row r="615" ht="43.9" customHeight="1" x14ac:dyDescent="0.25"/>
    <row r="616" ht="43.9" customHeight="1" x14ac:dyDescent="0.25"/>
    <row r="617" ht="43.9" customHeight="1" x14ac:dyDescent="0.25"/>
    <row r="618" ht="43.9" customHeight="1" x14ac:dyDescent="0.25"/>
    <row r="619" ht="43.9" customHeight="1" x14ac:dyDescent="0.25"/>
    <row r="620" ht="43.9" customHeight="1" x14ac:dyDescent="0.25"/>
    <row r="621" ht="43.9" customHeight="1" x14ac:dyDescent="0.25"/>
    <row r="622" ht="43.9" customHeight="1" x14ac:dyDescent="0.25"/>
    <row r="623" ht="43.9" customHeight="1" x14ac:dyDescent="0.25"/>
    <row r="624" ht="43.9" customHeight="1" x14ac:dyDescent="0.25"/>
    <row r="625" ht="43.9" customHeight="1" x14ac:dyDescent="0.25"/>
    <row r="626" ht="43.9" customHeight="1" x14ac:dyDescent="0.25"/>
    <row r="627" ht="43.9" customHeight="1" x14ac:dyDescent="0.25"/>
    <row r="628" ht="43.9" customHeight="1" x14ac:dyDescent="0.25"/>
    <row r="629" ht="43.9" customHeight="1" x14ac:dyDescent="0.25"/>
  </sheetData>
  <autoFilter ref="A20:AB25" xr:uid="{00000000-0009-0000-0000-000000000000}"/>
  <sortState xmlns:xlrd2="http://schemas.microsoft.com/office/spreadsheetml/2017/richdata2" ref="A78:F79">
    <sortCondition ref="B77"/>
  </sortState>
  <mergeCells count="20">
    <mergeCell ref="A9:C9"/>
    <mergeCell ref="C1:K3"/>
    <mergeCell ref="A4:D4"/>
    <mergeCell ref="E4:L4"/>
    <mergeCell ref="A5:J5"/>
    <mergeCell ref="G6:H6"/>
    <mergeCell ref="A16:D16"/>
    <mergeCell ref="A13:XFD13"/>
    <mergeCell ref="A33:F33"/>
    <mergeCell ref="A19:L19"/>
    <mergeCell ref="A31:F31"/>
    <mergeCell ref="A28:G28"/>
    <mergeCell ref="A24:G24"/>
    <mergeCell ref="A38:D38"/>
    <mergeCell ref="A61:L61"/>
    <mergeCell ref="A43:E43"/>
    <mergeCell ref="A49:F49"/>
    <mergeCell ref="A60:B60"/>
    <mergeCell ref="A40:F40"/>
    <mergeCell ref="A45:F45"/>
  </mergeCells>
  <pageMargins left="0.23622047244094491" right="0.23622047244094491" top="0.74803149606299213" bottom="0.74803149606299213" header="0.31496062992125984" footer="0.31496062992125984"/>
  <pageSetup paperSize="14" scale="39" fitToHeight="0" orientation="landscape" horizontalDpi="300" verticalDpi="300" r:id="rId1"/>
  <headerFooter>
    <oddFooter>&amp;CPágina &amp;P</oddFooter>
  </headerFooter>
  <rowBreaks count="2" manualBreakCount="2">
    <brk id="39" max="11" man="1"/>
    <brk id="6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12" workbookViewId="0">
      <selection activeCell="E3" sqref="E3:E26"/>
    </sheetView>
  </sheetViews>
  <sheetFormatPr baseColWidth="10" defaultRowHeight="15" x14ac:dyDescent="0.25"/>
  <cols>
    <col min="3" max="3" width="20.140625" customWidth="1"/>
    <col min="5" max="5" width="18.140625" customWidth="1"/>
    <col min="7" max="7" width="21.7109375" customWidth="1"/>
    <col min="8" max="8" width="18.140625" customWidth="1"/>
    <col min="10" max="10" width="49.7109375" customWidth="1"/>
    <col min="12" max="12" width="13.7109375" customWidth="1"/>
  </cols>
  <sheetData>
    <row r="1" spans="1:13" s="2" customFormat="1" ht="15" customHeight="1" x14ac:dyDescent="0.25">
      <c r="A1" s="9" t="s">
        <v>9</v>
      </c>
      <c r="B1" s="10" t="s">
        <v>10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32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3" t="s">
        <v>25</v>
      </c>
    </row>
    <row r="2" spans="1:13" x14ac:dyDescent="0.25">
      <c r="G2" s="88">
        <v>1040777</v>
      </c>
    </row>
    <row r="3" spans="1:13" x14ac:dyDescent="0.25">
      <c r="E3" s="88">
        <v>211097</v>
      </c>
      <c r="G3" s="88">
        <v>1000000</v>
      </c>
    </row>
    <row r="4" spans="1:13" x14ac:dyDescent="0.25">
      <c r="E4" s="88">
        <v>300815</v>
      </c>
      <c r="G4" s="88">
        <v>1240456.8</v>
      </c>
    </row>
    <row r="5" spans="1:13" x14ac:dyDescent="0.25">
      <c r="E5" s="88">
        <v>300815</v>
      </c>
      <c r="G5" s="88">
        <v>3800000</v>
      </c>
    </row>
    <row r="6" spans="1:13" x14ac:dyDescent="0.25">
      <c r="E6" s="88">
        <v>984098</v>
      </c>
      <c r="G6" s="88">
        <v>1300000</v>
      </c>
    </row>
    <row r="7" spans="1:13" x14ac:dyDescent="0.25">
      <c r="E7" s="88">
        <v>7370014</v>
      </c>
      <c r="G7" s="88">
        <v>2100000</v>
      </c>
    </row>
    <row r="8" spans="1:13" x14ac:dyDescent="0.25">
      <c r="E8" s="88">
        <v>1095000</v>
      </c>
      <c r="G8" s="88">
        <v>680000</v>
      </c>
    </row>
    <row r="9" spans="1:13" x14ac:dyDescent="0.25">
      <c r="E9" s="88">
        <v>1974947</v>
      </c>
      <c r="G9" s="88">
        <v>650000</v>
      </c>
    </row>
    <row r="10" spans="1:13" x14ac:dyDescent="0.25">
      <c r="E10" s="88">
        <v>2361276</v>
      </c>
      <c r="G10" s="88">
        <v>2700000</v>
      </c>
    </row>
    <row r="11" spans="1:13" x14ac:dyDescent="0.25">
      <c r="E11" s="88">
        <v>1011780</v>
      </c>
      <c r="G11" s="88">
        <v>1000000</v>
      </c>
    </row>
    <row r="12" spans="1:13" x14ac:dyDescent="0.25">
      <c r="E12" s="88">
        <v>6705905</v>
      </c>
      <c r="G12" s="88">
        <v>1600000</v>
      </c>
    </row>
    <row r="13" spans="1:13" x14ac:dyDescent="0.25">
      <c r="E13" s="88">
        <v>137745</v>
      </c>
      <c r="G13" s="88">
        <v>1100000</v>
      </c>
    </row>
    <row r="14" spans="1:13" x14ac:dyDescent="0.25">
      <c r="E14" s="88">
        <v>250617</v>
      </c>
      <c r="G14" s="88">
        <v>4000000</v>
      </c>
    </row>
    <row r="15" spans="1:13" x14ac:dyDescent="0.25">
      <c r="E15" s="88">
        <v>3358874</v>
      </c>
      <c r="G15" s="88">
        <v>3000000</v>
      </c>
    </row>
    <row r="16" spans="1:13" x14ac:dyDescent="0.25">
      <c r="E16" s="88">
        <v>3400000</v>
      </c>
      <c r="G16" s="88">
        <v>2000000</v>
      </c>
    </row>
    <row r="17" spans="5:7" x14ac:dyDescent="0.25">
      <c r="E17" s="88">
        <v>2900000</v>
      </c>
      <c r="G17" s="88">
        <v>1000000</v>
      </c>
    </row>
    <row r="18" spans="5:7" x14ac:dyDescent="0.25">
      <c r="E18" s="88">
        <v>7150000</v>
      </c>
      <c r="G18" s="88">
        <v>700000</v>
      </c>
    </row>
    <row r="19" spans="5:7" x14ac:dyDescent="0.25">
      <c r="E19" s="88">
        <v>7580000</v>
      </c>
      <c r="G19" s="88">
        <v>2500000</v>
      </c>
    </row>
    <row r="20" spans="5:7" x14ac:dyDescent="0.25">
      <c r="E20" s="88">
        <v>7715761</v>
      </c>
      <c r="G20" s="88">
        <v>4161546</v>
      </c>
    </row>
    <row r="21" spans="5:7" x14ac:dyDescent="0.25">
      <c r="E21" s="88">
        <v>2987100</v>
      </c>
      <c r="G21" s="88">
        <v>1770000</v>
      </c>
    </row>
    <row r="22" spans="5:7" x14ac:dyDescent="0.25">
      <c r="E22" s="88">
        <v>2000000</v>
      </c>
      <c r="G22" s="88">
        <v>1800000</v>
      </c>
    </row>
    <row r="23" spans="5:7" x14ac:dyDescent="0.25">
      <c r="E23" s="88">
        <v>4760000</v>
      </c>
      <c r="G23" s="88">
        <v>1800000</v>
      </c>
    </row>
    <row r="24" spans="5:7" x14ac:dyDescent="0.25">
      <c r="E24" s="94">
        <v>378880</v>
      </c>
      <c r="G24" s="88">
        <v>2000000</v>
      </c>
    </row>
    <row r="25" spans="5:7" x14ac:dyDescent="0.25">
      <c r="E25" s="94">
        <v>539432</v>
      </c>
      <c r="G25" s="88">
        <v>1700000</v>
      </c>
    </row>
    <row r="26" spans="5:7" x14ac:dyDescent="0.25">
      <c r="E26" s="88"/>
      <c r="G26" s="88">
        <v>309105</v>
      </c>
    </row>
    <row r="27" spans="5:7" x14ac:dyDescent="0.25">
      <c r="E27" s="88"/>
      <c r="G27" s="88">
        <v>1720000</v>
      </c>
    </row>
    <row r="28" spans="5:7" x14ac:dyDescent="0.25">
      <c r="G28" s="88">
        <v>2500000</v>
      </c>
    </row>
    <row r="29" spans="5:7" x14ac:dyDescent="0.25">
      <c r="G29" s="88"/>
    </row>
    <row r="30" spans="5:7" x14ac:dyDescent="0.25">
      <c r="G30" s="92">
        <f>SUM(G2:G29)</f>
        <v>49171884.799999997</v>
      </c>
    </row>
    <row r="31" spans="5:7" x14ac:dyDescent="0.25">
      <c r="G31" s="88"/>
    </row>
  </sheetData>
  <autoFilter ref="A1:M1" xr:uid="{00000000-0009-0000-0000-000001000000}"/>
  <sortState xmlns:xlrd2="http://schemas.microsoft.com/office/spreadsheetml/2017/richdata2" ref="A2:M1588">
    <sortCondition ref="A2"/>
  </sortState>
  <pageMargins left="1.1023622047244095" right="0.39370078740157483" top="0.35433070866141736" bottom="0.35433070866141736" header="0.31496062992125984" footer="0.31496062992125984"/>
  <pageSetup paperSize="14" scale="6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opLeftCell="B1" zoomScale="115" zoomScaleNormal="115" workbookViewId="0">
      <selection activeCell="E4" sqref="E4:E14"/>
    </sheetView>
  </sheetViews>
  <sheetFormatPr baseColWidth="10" defaultRowHeight="15" x14ac:dyDescent="0.25"/>
  <cols>
    <col min="3" max="3" width="7.85546875" customWidth="1"/>
    <col min="5" max="5" width="16" customWidth="1"/>
    <col min="7" max="7" width="15.85546875" customWidth="1"/>
    <col min="8" max="8" width="16.28515625" customWidth="1"/>
    <col min="10" max="10" width="19" customWidth="1"/>
  </cols>
  <sheetData>
    <row r="1" spans="1:13" s="2" customFormat="1" ht="15" customHeight="1" x14ac:dyDescent="0.2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s="2" customFormat="1" ht="15" customHeight="1" x14ac:dyDescent="0.25">
      <c r="A2" s="5" t="s">
        <v>9</v>
      </c>
      <c r="B2" s="5" t="s">
        <v>10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32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11" t="s">
        <v>25</v>
      </c>
    </row>
    <row r="3" spans="1:13" s="1" customFormat="1" ht="15.75" x14ac:dyDescent="0.25">
      <c r="A3" s="6"/>
      <c r="B3" s="8" t="s">
        <v>31</v>
      </c>
      <c r="C3" s="7"/>
      <c r="D3" s="7"/>
      <c r="E3" s="4"/>
      <c r="F3" s="4"/>
      <c r="G3" s="12"/>
      <c r="H3" s="6"/>
      <c r="I3" s="7"/>
      <c r="J3" s="7"/>
      <c r="K3" s="7"/>
      <c r="L3" s="7"/>
    </row>
    <row r="4" spans="1:13" x14ac:dyDescent="0.25">
      <c r="E4" s="89">
        <v>2590338.7999999998</v>
      </c>
      <c r="G4" s="88">
        <v>4760000</v>
      </c>
      <c r="H4" s="88">
        <v>211097</v>
      </c>
      <c r="J4" s="88">
        <v>1040777</v>
      </c>
    </row>
    <row r="5" spans="1:13" x14ac:dyDescent="0.25">
      <c r="E5" s="89">
        <v>1000000</v>
      </c>
      <c r="G5" s="88">
        <v>2000000</v>
      </c>
      <c r="H5" s="88">
        <v>300815</v>
      </c>
      <c r="J5" s="88">
        <v>1000000</v>
      </c>
    </row>
    <row r="6" spans="1:13" x14ac:dyDescent="0.25">
      <c r="E6" s="89">
        <v>5400000</v>
      </c>
      <c r="G6" s="88">
        <v>7580000</v>
      </c>
      <c r="H6" s="88">
        <v>300815</v>
      </c>
      <c r="J6" s="88">
        <v>1240456.8</v>
      </c>
    </row>
    <row r="7" spans="1:13" x14ac:dyDescent="0.25">
      <c r="E7" s="89">
        <v>5600000</v>
      </c>
      <c r="G7" s="88">
        <v>7150000</v>
      </c>
      <c r="H7" s="88">
        <v>984098</v>
      </c>
      <c r="J7" s="88">
        <v>3800000</v>
      </c>
    </row>
    <row r="8" spans="1:13" x14ac:dyDescent="0.25">
      <c r="E8" s="89">
        <v>2100000</v>
      </c>
      <c r="G8" s="88">
        <v>7715761</v>
      </c>
      <c r="H8" s="88">
        <v>7370014</v>
      </c>
      <c r="J8" s="88">
        <v>1300000</v>
      </c>
    </row>
    <row r="9" spans="1:13" x14ac:dyDescent="0.25">
      <c r="E9" s="89">
        <v>11611546</v>
      </c>
      <c r="G9" s="88">
        <v>1900000</v>
      </c>
      <c r="H9" s="88">
        <v>1095000</v>
      </c>
      <c r="J9" s="88">
        <v>2100000</v>
      </c>
    </row>
    <row r="10" spans="1:13" x14ac:dyDescent="0.25">
      <c r="E10" s="89">
        <v>4500000</v>
      </c>
      <c r="G10" s="88">
        <v>2987100</v>
      </c>
      <c r="H10" s="88">
        <v>1974947</v>
      </c>
      <c r="J10" s="88">
        <v>680000</v>
      </c>
    </row>
    <row r="11" spans="1:13" x14ac:dyDescent="0.25">
      <c r="E11" s="89">
        <v>2770000</v>
      </c>
      <c r="G11" s="88">
        <v>2900000</v>
      </c>
      <c r="H11" s="88">
        <v>2361276</v>
      </c>
      <c r="J11" s="88">
        <v>650000</v>
      </c>
    </row>
    <row r="12" spans="1:13" x14ac:dyDescent="0.25">
      <c r="E12" s="89">
        <v>5500000</v>
      </c>
      <c r="G12" s="88">
        <v>3400000</v>
      </c>
      <c r="H12" s="88">
        <v>1011780</v>
      </c>
      <c r="J12" s="88">
        <v>2700000</v>
      </c>
    </row>
    <row r="13" spans="1:13" x14ac:dyDescent="0.25">
      <c r="E13" s="89">
        <v>3420000</v>
      </c>
      <c r="G13" s="88">
        <v>1800000</v>
      </c>
      <c r="H13" s="88">
        <v>6705905</v>
      </c>
      <c r="J13" s="88">
        <v>1000000</v>
      </c>
    </row>
    <row r="14" spans="1:13" ht="12" customHeight="1" x14ac:dyDescent="0.25">
      <c r="E14" s="90">
        <f>SUM(E4:E13)</f>
        <v>44491884.799999997</v>
      </c>
      <c r="G14" s="88">
        <v>3358874</v>
      </c>
      <c r="H14" s="88">
        <v>137745</v>
      </c>
      <c r="J14" s="88">
        <v>1600000</v>
      </c>
    </row>
    <row r="15" spans="1:13" x14ac:dyDescent="0.25">
      <c r="E15" s="89"/>
      <c r="G15" s="88">
        <v>539432</v>
      </c>
      <c r="H15" s="88">
        <v>250617</v>
      </c>
      <c r="J15" s="88">
        <v>1100000</v>
      </c>
    </row>
    <row r="16" spans="1:13" ht="19.149999999999999" customHeight="1" x14ac:dyDescent="0.25">
      <c r="E16" s="89"/>
      <c r="G16" s="91">
        <f>SUM(G4:G15)</f>
        <v>46091167</v>
      </c>
      <c r="H16" s="88">
        <v>3358874</v>
      </c>
      <c r="J16" s="88">
        <v>4000000</v>
      </c>
    </row>
    <row r="17" spans="5:10" x14ac:dyDescent="0.25">
      <c r="E17" s="89"/>
      <c r="G17" s="88">
        <v>44491884.799999997</v>
      </c>
      <c r="H17" s="88">
        <v>3400000</v>
      </c>
      <c r="J17" s="88">
        <v>3000000</v>
      </c>
    </row>
    <row r="18" spans="5:10" ht="23.45" customHeight="1" x14ac:dyDescent="0.25">
      <c r="E18" s="89"/>
      <c r="G18" s="91">
        <f>SUM(G16:G17)</f>
        <v>90583051.799999997</v>
      </c>
      <c r="H18" s="88">
        <v>2900000</v>
      </c>
      <c r="J18" s="88"/>
    </row>
    <row r="19" spans="5:10" x14ac:dyDescent="0.25">
      <c r="E19" s="89"/>
      <c r="H19" s="88">
        <v>7150000</v>
      </c>
      <c r="J19" s="88"/>
    </row>
    <row r="20" spans="5:10" x14ac:dyDescent="0.25">
      <c r="H20" s="88">
        <v>7580000</v>
      </c>
      <c r="J20" s="88"/>
    </row>
    <row r="21" spans="5:10" x14ac:dyDescent="0.25">
      <c r="H21" s="88">
        <v>7715761</v>
      </c>
      <c r="J21" s="88"/>
    </row>
    <row r="22" spans="5:10" x14ac:dyDescent="0.25">
      <c r="H22" s="88">
        <v>2987100</v>
      </c>
      <c r="J22" s="88"/>
    </row>
    <row r="23" spans="5:10" x14ac:dyDescent="0.25">
      <c r="H23" s="88">
        <v>2000000</v>
      </c>
      <c r="J23" s="88"/>
    </row>
    <row r="24" spans="5:10" x14ac:dyDescent="0.25">
      <c r="H24" s="88">
        <v>4760000</v>
      </c>
      <c r="J24" s="88"/>
    </row>
    <row r="25" spans="5:10" x14ac:dyDescent="0.25">
      <c r="H25" s="88">
        <v>378880</v>
      </c>
      <c r="J25" s="88"/>
    </row>
    <row r="26" spans="5:10" x14ac:dyDescent="0.25">
      <c r="G26" s="88">
        <v>4239432</v>
      </c>
      <c r="H26" s="91">
        <f>SUM(H4:H25)</f>
        <v>64934724</v>
      </c>
      <c r="J26" s="88"/>
    </row>
    <row r="27" spans="5:10" x14ac:dyDescent="0.25">
      <c r="J27" s="88"/>
    </row>
    <row r="28" spans="5:10" x14ac:dyDescent="0.25">
      <c r="J28" s="88"/>
    </row>
    <row r="29" spans="5:10" x14ac:dyDescent="0.25">
      <c r="J29" s="88"/>
    </row>
    <row r="30" spans="5:10" x14ac:dyDescent="0.25">
      <c r="J30" s="88"/>
    </row>
    <row r="31" spans="5:10" x14ac:dyDescent="0.25">
      <c r="J31" s="88"/>
    </row>
    <row r="32" spans="5:10" x14ac:dyDescent="0.25">
      <c r="J32" s="88"/>
    </row>
    <row r="33" spans="10:10" x14ac:dyDescent="0.25">
      <c r="J33" s="88"/>
    </row>
  </sheetData>
  <mergeCells count="1"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09B83889-C6C3-426E-AF72-A49B997F616F}"/>
</file>

<file path=customXml/itemProps2.xml><?xml version="1.0" encoding="utf-8"?>
<ds:datastoreItem xmlns:ds="http://schemas.openxmlformats.org/officeDocument/2006/customXml" ds:itemID="{BE7D0BD3-F6B1-4230-8EB6-BE0DBDC21E72}"/>
</file>

<file path=customXml/itemProps3.xml><?xml version="1.0" encoding="utf-8"?>
<ds:datastoreItem xmlns:ds="http://schemas.openxmlformats.org/officeDocument/2006/customXml" ds:itemID="{5265AA97-1EB1-4C5B-B00F-331B7415C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Pagos </vt:lpstr>
      <vt:lpstr>SGP</vt:lpstr>
      <vt:lpstr>Hoja1</vt:lpstr>
      <vt:lpstr>'Pagos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Elsa Caballero Caballero</dc:creator>
  <cp:lastModifiedBy>DIANA CORREDOR</cp:lastModifiedBy>
  <cp:lastPrinted>2020-03-27T16:48:55Z</cp:lastPrinted>
  <dcterms:created xsi:type="dcterms:W3CDTF">2014-10-01T20:45:31Z</dcterms:created>
  <dcterms:modified xsi:type="dcterms:W3CDTF">2020-07-13T19:56:45Z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1558800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